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2015" sheetId="1" r:id="rId1"/>
    <sheet name="2016-2017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<sst xmlns="http://schemas.openxmlformats.org/spreadsheetml/2006/main" count="709" uniqueCount="217">
  <si>
    <t xml:space="preserve"> Общегосударственные вопросы</t>
  </si>
  <si>
    <t>Национальная безопасность и правоохранительная деятельность</t>
  </si>
  <si>
    <t>0100</t>
  </si>
  <si>
    <t>0104</t>
  </si>
  <si>
    <t>0106</t>
  </si>
  <si>
    <t>0300</t>
  </si>
  <si>
    <t>0500</t>
  </si>
  <si>
    <t>Жилищно-коммунальное хозяйство</t>
  </si>
  <si>
    <t>0501</t>
  </si>
  <si>
    <t>0800</t>
  </si>
  <si>
    <t>0801</t>
  </si>
  <si>
    <t>1000</t>
  </si>
  <si>
    <t>Центральный аппарат</t>
  </si>
  <si>
    <t>1003</t>
  </si>
  <si>
    <t>0310</t>
  </si>
  <si>
    <t>Социальная политика</t>
  </si>
  <si>
    <t>Жилищное хозяйство</t>
  </si>
  <si>
    <t>Руководство и управление в сфере установленных функций</t>
  </si>
  <si>
    <t>500</t>
  </si>
  <si>
    <t>Резервные фонды</t>
  </si>
  <si>
    <t>Другие общегосударственные вопросы</t>
  </si>
  <si>
    <t>Обеспечение пожарной безопасности</t>
  </si>
  <si>
    <t>Сбор и вывоз твердых бытовых отходов</t>
  </si>
  <si>
    <t>0503</t>
  </si>
  <si>
    <t>Благоустройство</t>
  </si>
  <si>
    <t>Организация и содержание мест захоронения</t>
  </si>
  <si>
    <t>Уличное освещение</t>
  </si>
  <si>
    <t>Социальное обеспечение населения</t>
  </si>
  <si>
    <t>Физкультурно-оздоровительная работа и спортивные мероприятия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</si>
  <si>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</si>
  <si>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</si>
  <si>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</si>
  <si>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</si>
  <si>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Наименование расходов</t>
  </si>
  <si>
    <t>Рз,Пр</t>
  </si>
  <si>
    <t>ЦСР</t>
  </si>
  <si>
    <t>ВР</t>
  </si>
  <si>
    <t>Обеспечение деятельности финансовых, налоговых  и таможенных органов и органов финансового (финансово-бюджетного надзора)</t>
  </si>
  <si>
    <t>0200</t>
  </si>
  <si>
    <t>Национальная оборона</t>
  </si>
  <si>
    <t>Поддержка жилищного хозяйства</t>
  </si>
  <si>
    <t>Культура</t>
  </si>
  <si>
    <t>0309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</si>
  <si>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</si>
  <si>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 , гражданская оборона</t>
  </si>
  <si>
    <t>0103</t>
  </si>
  <si>
    <t>Межбюджетные трансферты</t>
  </si>
  <si>
    <t>1100</t>
  </si>
  <si>
    <t xml:space="preserve"> Физическая культура и  спорт</t>
  </si>
  <si>
    <t>0111</t>
  </si>
  <si>
    <t>0113</t>
  </si>
  <si>
    <t>Массовый спорт</t>
  </si>
  <si>
    <t>1102</t>
  </si>
  <si>
    <t>Библиотеки</t>
  </si>
  <si>
    <t xml:space="preserve">   к решению Совета депутатов </t>
  </si>
  <si>
    <t>100</t>
  </si>
  <si>
    <t>120</t>
  </si>
  <si>
    <t>200</t>
  </si>
  <si>
    <t>240</t>
  </si>
  <si>
    <t>800</t>
  </si>
  <si>
    <t>Иные бюджетные ассигнования</t>
  </si>
  <si>
    <t>850</t>
  </si>
  <si>
    <t>870</t>
  </si>
  <si>
    <t>Резервные средства</t>
  </si>
  <si>
    <t xml:space="preserve">Межбюджетные трансферты </t>
  </si>
  <si>
    <t>110</t>
  </si>
  <si>
    <t>810</t>
  </si>
  <si>
    <t>600</t>
  </si>
  <si>
    <t>610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</si>
  <si>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</si>
  <si>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</si>
  <si>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муниципальных нужд</t>
  </si>
  <si>
    <t>Межбюджетные трансферты  бюджетам  муниципальных районов  на осуществлению части полномочий по осуществлению внешнего финансового контроля</t>
  </si>
  <si>
    <t xml:space="preserve"> Дом культуры</t>
  </si>
  <si>
    <t>Представление услуги по организации досуга и обеспечения жителей поселения услугами учреждений культуры</t>
  </si>
  <si>
    <t>Представление услуги по организации библиотечного обслуживания населения</t>
  </si>
  <si>
    <t>Межбюджетные трансферты  бюджетам  муниципальных районов  на осуществлению части полномочий по обеспечению жильем молодых семей</t>
  </si>
  <si>
    <t xml:space="preserve">Капитальный ремонт муниципального жилищного фонда </t>
  </si>
  <si>
    <t>Прочие мероприятия по благоустройству поселений</t>
  </si>
  <si>
    <t>Резервный фонд</t>
  </si>
  <si>
    <t>Резервный фонд  администрации поселения</t>
  </si>
  <si>
    <t>Мероприятия поселенческого значения</t>
  </si>
  <si>
    <t>Предоставление услуги в области  пожарной безопасности</t>
  </si>
  <si>
    <t>Предоставление услуг муниципальной пожарной охраной</t>
  </si>
  <si>
    <t>Иные расходы по благоустройству</t>
  </si>
  <si>
    <t>Расходы на проведение спортивных мероприятий</t>
  </si>
  <si>
    <t>Реализация государственных функций, связанных с общегосударственным управлением</t>
  </si>
  <si>
    <t xml:space="preserve">Мероприятия по предупреждению и ликвидации последствий чрезвычайных ситуаций и стихийных бедствий </t>
  </si>
  <si>
    <t>Всего расходов:</t>
  </si>
  <si>
    <t>1</t>
  </si>
  <si>
    <t>2</t>
  </si>
  <si>
    <t>3</t>
  </si>
  <si>
    <t>4</t>
  </si>
  <si>
    <t>5</t>
  </si>
  <si>
    <t>0400</t>
  </si>
  <si>
    <t>Национальная экономика</t>
  </si>
  <si>
    <t>540</t>
  </si>
  <si>
    <t>Иные межбюджетные трансферты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</si>
  <si>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</si>
  <si>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</si>
  <si>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</si>
  <si>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</si>
  <si>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Дорожное хозяйство</t>
  </si>
  <si>
    <t>0409</t>
  </si>
  <si>
    <t>0010000</t>
  </si>
  <si>
    <t>0013600</t>
  </si>
  <si>
    <t>Содержание автомобильных дорог и искусственных сооружений на них</t>
  </si>
  <si>
    <t>Текущий ремонт автомобильных дорог и искусственных сооружений на них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</si>
  <si>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</si>
  <si>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</si>
  <si>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</si>
  <si>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</si>
  <si>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0408</t>
  </si>
  <si>
    <t>Транспорт</t>
  </si>
  <si>
    <t>Автомобильный транспорт</t>
  </si>
  <si>
    <t>Субсидии на возмещение части затрат, связанные с перевозкой пассажиров автомобильным транспортом</t>
  </si>
  <si>
    <t>Расходы на выплаты персоналу в целях обеспечения выполнения функций органами местного самоуправления,  казенными учреждениями</t>
  </si>
  <si>
    <t>Расходы на выплаты персоналу казенных учреждений</t>
  </si>
  <si>
    <t>Государственная программа Пермского края «Обеспечение общественной безопасности Пермского края»</t>
  </si>
  <si>
    <t>Подпрограмма «Реализация государственных полномочий Пермского края» государственной программы Пермского края «Обеспечение общественной безопасности Пермского края»</t>
  </si>
  <si>
    <t>Составление протоколов об административных правонарушениях</t>
  </si>
  <si>
    <t>Государственная программа Пермского края «Региональная политика и развитие территорий»</t>
  </si>
  <si>
    <t>Расходы бюджета поселения по софинансированию приоритетного регионального проекта "Благоустройство" (бюджет поселения)</t>
  </si>
  <si>
    <t>Межбюджетные трансферты  бюджетам  муниципальных районов  на осуществление части полномочий по решению вопросов местного значения в части библиотечного обслуживание населения</t>
  </si>
  <si>
    <t>6</t>
  </si>
  <si>
    <t>Распределение бюджетных ассигнований на 2015-2016 годы по разделам и подразделам, целевым статьям и видам расходов классификации расходов бюджета Усть-Черновского сельского поселения, рублей.</t>
  </si>
  <si>
    <t>Глава муниципального образования</t>
  </si>
  <si>
    <t>Расходы на выплаты персоналу  органов местного самоуправления</t>
  </si>
  <si>
    <t>Иные закупки товаров, работ и услуг для обеспечения муниципальных нужд</t>
  </si>
  <si>
    <t xml:space="preserve">Уплата налогов, сборов и иных  платежей 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</si>
  <si>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</si>
  <si>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</si>
  <si>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5050000</t>
  </si>
  <si>
    <t>5055100</t>
  </si>
  <si>
    <t>Социальная помощь</t>
  </si>
  <si>
    <t>Субвенции на реализацию мер социальной поддержки по оплате жилищно- коммунальных услуг отдельным категориям граждан, работающих и проживающих в сельской местности</t>
  </si>
  <si>
    <t>Приложение 7</t>
  </si>
  <si>
    <t>Государственная программа Пермского края "Обеспечение  общественной безопасности Пермского края"</t>
  </si>
  <si>
    <t xml:space="preserve">Подпрограмма "Реализация системы мер социальной помощи и поддержки отдельных категорий граждан Пермского края" государственной программы Пермского края "Социальная поддержка  граждан Пермского края" 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</si>
  <si>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посёлках),  по оплате жилого помещения и коммунальных услуг</t>
  </si>
  <si>
    <t>320</t>
  </si>
  <si>
    <t>Социальные выплаты гражданам, кроме публичных нормативных социальных выплат</t>
  </si>
  <si>
    <t>Подпрограмма "Реализация государственных полномочий Пермского края" государственной программы Пермского края "Обеспечение  общественной безопасности Пермского края"</t>
  </si>
  <si>
    <t>Государственная программа Пермского края "Социальная поддержка граждан  Пермского края"</t>
  </si>
  <si>
    <t>00 2 0000</t>
  </si>
  <si>
    <t>00 2 0300</t>
  </si>
  <si>
    <t>00 2 0400</t>
  </si>
  <si>
    <t>00 20000</t>
  </si>
  <si>
    <t>08 0 0000</t>
  </si>
  <si>
    <t>08 6 0000</t>
  </si>
  <si>
    <t>08 6 6322</t>
  </si>
  <si>
    <t>52 1 0000</t>
  </si>
  <si>
    <t>52 1 0600</t>
  </si>
  <si>
    <t>52 1 0601</t>
  </si>
  <si>
    <t>07 0 0000</t>
  </si>
  <si>
    <t>07 0 0500</t>
  </si>
  <si>
    <t>09 2 0000</t>
  </si>
  <si>
    <t>09 2 0300</t>
  </si>
  <si>
    <t>08 6 5118</t>
  </si>
  <si>
    <t>21 8 0000</t>
  </si>
  <si>
    <t>21 8 0100</t>
  </si>
  <si>
    <t>24 7 0000</t>
  </si>
  <si>
    <t>24 7 9900</t>
  </si>
  <si>
    <t>30 3 0000</t>
  </si>
  <si>
    <t>30 3 0200</t>
  </si>
  <si>
    <t>17 0 0000</t>
  </si>
  <si>
    <t>17 2 0000</t>
  </si>
  <si>
    <t>17 2 6201</t>
  </si>
  <si>
    <t>31 5 0000</t>
  </si>
  <si>
    <t>31 5 0300</t>
  </si>
  <si>
    <t>31 5 0400</t>
  </si>
  <si>
    <t>35 0 0000</t>
  </si>
  <si>
    <t>35 0 0200</t>
  </si>
  <si>
    <t>60 0 0000</t>
  </si>
  <si>
    <t>60 0 0100</t>
  </si>
  <si>
    <t>60 0 0400</t>
  </si>
  <si>
    <t>60 0 0500</t>
  </si>
  <si>
    <t>60 0 0501</t>
  </si>
  <si>
    <t>60 0 0502</t>
  </si>
  <si>
    <t>60 0 0503</t>
  </si>
  <si>
    <t>44 0 0000</t>
  </si>
  <si>
    <t>44 0 9900</t>
  </si>
  <si>
    <t>44 2 0000</t>
  </si>
  <si>
    <t>44 2 9900</t>
  </si>
  <si>
    <t>52 1 0602</t>
  </si>
  <si>
    <t>03 0 0000</t>
  </si>
  <si>
    <t>31 0 000</t>
  </si>
  <si>
    <t>03 1 6315</t>
  </si>
  <si>
    <t>52 1 0603</t>
  </si>
  <si>
    <t>51 2 0000</t>
  </si>
  <si>
    <t>51 2 9700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</si>
  <si>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  соглашениями</t>
  </si>
  <si>
    <t>Приложение 8</t>
  </si>
  <si>
    <t>Распределение бюджетных ассигнований на 2015 год по разделам и подразделам, целевым статьям и видам расходов классификации расходов бюджета Усть-Черновского сельского поселения, рублей.</t>
  </si>
  <si>
    <t>2016 год</t>
  </si>
  <si>
    <t>2017 год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</si>
  <si>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 проектов муниципальных образований</t>
  </si>
  <si>
    <t>План 2015 год</t>
  </si>
  <si>
    <t>Подпрограмма «Оказание государственной поддержки органам местного самоуправления при реализации  муниципальных программ, приоритетных муниципальных проектов в рамках приоритетных региональных проектов,  инвестиционных проектов муниципальных образований» государственной программы Пермского края «Региональная политика и развитие территорий»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</si>
  <si>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</si>
  <si>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</si>
  <si>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</si>
  <si>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</si>
  <si>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Физическая культура и  спорт</t>
  </si>
  <si>
    <t>Культура, кинематография</t>
  </si>
  <si>
    <t>Руководство и управление в сфере установленных функций органов местного самоуправления</t>
  </si>
  <si>
    <t>13 0 0000</t>
  </si>
  <si>
    <t>13 1 0000</t>
  </si>
  <si>
    <t>13 1 5390</t>
  </si>
  <si>
    <t>Государственная программа Пермского края "Развитие транспортной системы"</t>
  </si>
  <si>
    <t>Финансовое обеспечение дорожной деятельности за счет средств федерального бюджета</t>
  </si>
  <si>
    <t>Подпрограмма " Совершенствование и развитие сети автомобильных дорог Пермского края" государственной программы пермского края "Развитие транспортной системы"</t>
  </si>
  <si>
    <t>условно-утвержд</t>
  </si>
  <si>
    <t xml:space="preserve"> от 22.12.2014 г. №18</t>
  </si>
  <si>
    <t xml:space="preserve"> от 22.12.2014 г. № 18</t>
  </si>
  <si>
    <t xml:space="preserve">Другие вопросы в области национальной безопасности и правоохранительной деятельности </t>
  </si>
  <si>
    <t>0314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</si>
</sst>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" fontId="6" fillId="24" borderId="10" xfId="0" applyNumberFormat="1" applyFont="1" applyFill="1" applyBorder="1" applyAlignment="1">
      <alignment vertical="top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top"/>
    </xf>
    <xf numFmtId="49" fontId="6" fillId="24" borderId="13" xfId="0" applyNumberFormat="1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horizontal="center" vertical="top"/>
    </xf>
    <xf numFmtId="49" fontId="6" fillId="24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6" fillId="24" borderId="13" xfId="0" applyNumberFormat="1" applyFont="1" applyFill="1" applyBorder="1" applyAlignment="1">
      <alignment horizontal="left" vertical="top"/>
    </xf>
    <xf numFmtId="49" fontId="10" fillId="0" borderId="10" xfId="0" applyNumberFormat="1" applyFont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left" vertical="top"/>
    </xf>
    <xf numFmtId="49" fontId="6" fillId="24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" fontId="6" fillId="24" borderId="13" xfId="0" applyNumberFormat="1" applyFont="1" applyFill="1" applyBorder="1" applyAlignment="1">
      <alignment horizontal="right" vertical="top"/>
    </xf>
    <xf numFmtId="4" fontId="3" fillId="24" borderId="13" xfId="0" applyNumberFormat="1" applyFont="1" applyFill="1" applyBorder="1" applyAlignment="1">
      <alignment horizontal="right" vertical="top"/>
    </xf>
    <xf numFmtId="4" fontId="3" fillId="24" borderId="10" xfId="0" applyNumberFormat="1" applyFont="1" applyFill="1" applyBorder="1" applyAlignment="1">
      <alignment horizontal="right" vertical="top"/>
    </xf>
    <xf numFmtId="4" fontId="6" fillId="24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29" fillId="0" borderId="0" xfId="0" applyNumberFormat="1" applyFont="1" applyAlignment="1">
      <alignment/>
    </xf>
    <xf numFmtId="0" fontId="3" fillId="0" borderId="15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3" fillId="24" borderId="15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/>
    </xf>
    <xf numFmtId="0" fontId="3" fillId="24" borderId="11" xfId="0" applyFont="1" applyFill="1" applyBorder="1" applyAlignment="1">
      <alignment vertical="top"/>
    </xf>
    <xf numFmtId="0" fontId="6" fillId="24" borderId="15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/>
    </xf>
    <xf numFmtId="0" fontId="6" fillId="24" borderId="11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3" fillId="24" borderId="15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24" borderId="15" xfId="0" applyFont="1" applyFill="1" applyBorder="1" applyAlignment="1">
      <alignment horizontal="left" vertical="top" wrapText="1"/>
    </xf>
    <xf numFmtId="0" fontId="6" fillId="24" borderId="12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6" fillId="24" borderId="16" xfId="0" applyFont="1" applyFill="1" applyBorder="1" applyAlignment="1">
      <alignment vertical="top" wrapText="1"/>
    </xf>
    <xf numFmtId="0" fontId="6" fillId="24" borderId="17" xfId="0" applyFont="1" applyFill="1" applyBorder="1" applyAlignment="1">
      <alignment vertical="top"/>
    </xf>
    <xf numFmtId="0" fontId="6" fillId="24" borderId="14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zoomScalePageLayoutView="0" workbookViewId="0" topLeftCell="A83">
      <selection activeCell="A85" sqref="A85:H85"/>
    </sheetView>
  </sheetViews>
  <sheetFormatPr defaultColWidth="9.00390625" defaultRowHeight="12.75"/>
  <cols>
    <col min="1" max="1" width="5.00390625" style="0" customWidth="1"/>
    <col min="2" max="2" width="8.00390625" style="0" customWidth="1"/>
    <col min="3" max="3" width="4.75390625" style="0" customWidth="1"/>
    <col min="8" max="8" width="37.125" style="0" customWidth="1"/>
    <col min="9" max="9" width="19.125" style="0" customWidth="1"/>
  </cols>
  <sheetData>
    <row r="1" spans="1:9" ht="12.75">
      <c r="A1" s="67" t="s">
        <v>136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67" t="s">
        <v>54</v>
      </c>
      <c r="B2" s="68"/>
      <c r="C2" s="68"/>
      <c r="D2" s="68"/>
      <c r="E2" s="68"/>
      <c r="F2" s="68"/>
      <c r="G2" s="68"/>
      <c r="H2" s="68"/>
      <c r="I2" s="68"/>
    </row>
    <row r="3" spans="1:9" ht="12.75">
      <c r="A3" s="67" t="s">
        <v>213</v>
      </c>
      <c r="B3" s="68"/>
      <c r="C3" s="68"/>
      <c r="D3" s="68"/>
      <c r="E3" s="68"/>
      <c r="F3" s="68"/>
      <c r="G3" s="68"/>
      <c r="H3" s="68"/>
      <c r="I3" s="68"/>
    </row>
    <row r="4" spans="1:9" ht="12.75">
      <c r="A4" s="3"/>
      <c r="B4" s="3"/>
      <c r="C4" s="3"/>
      <c r="D4" s="1"/>
      <c r="E4" s="2"/>
      <c r="F4" s="2"/>
      <c r="G4" s="4"/>
      <c r="H4" s="4"/>
      <c r="I4" s="4"/>
    </row>
    <row r="5" spans="1:9" ht="33" customHeight="1">
      <c r="A5" s="69" t="s">
        <v>193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10"/>
      <c r="B6" s="10"/>
      <c r="C6" s="10"/>
      <c r="D6" s="8"/>
      <c r="E6" s="9"/>
      <c r="F6" s="9"/>
      <c r="G6" s="9"/>
      <c r="H6" s="9"/>
      <c r="I6" s="9"/>
    </row>
    <row r="7" spans="1:9" ht="25.5">
      <c r="A7" s="5" t="s">
        <v>34</v>
      </c>
      <c r="B7" s="6" t="s">
        <v>35</v>
      </c>
      <c r="C7" s="7" t="s">
        <v>36</v>
      </c>
      <c r="D7" s="74" t="s">
        <v>33</v>
      </c>
      <c r="E7" s="75"/>
      <c r="F7" s="75"/>
      <c r="G7" s="75"/>
      <c r="H7" s="75"/>
      <c r="I7" s="20" t="s">
        <v>197</v>
      </c>
    </row>
    <row r="8" spans="1:9" ht="12.75">
      <c r="A8" s="12" t="s">
        <v>89</v>
      </c>
      <c r="B8" s="13" t="s">
        <v>90</v>
      </c>
      <c r="C8" s="12" t="s">
        <v>91</v>
      </c>
      <c r="D8" s="76" t="s">
        <v>92</v>
      </c>
      <c r="E8" s="77"/>
      <c r="F8" s="77"/>
      <c r="G8" s="77"/>
      <c r="H8" s="78"/>
      <c r="I8" s="12" t="s">
        <v>93</v>
      </c>
    </row>
    <row r="9" spans="1:9" ht="12.75">
      <c r="A9" s="15" t="s">
        <v>2</v>
      </c>
      <c r="B9" s="22"/>
      <c r="C9" s="15"/>
      <c r="D9" s="71" t="s">
        <v>0</v>
      </c>
      <c r="E9" s="72"/>
      <c r="F9" s="72"/>
      <c r="G9" s="72"/>
      <c r="H9" s="73"/>
      <c r="I9" s="28">
        <f>I20+I29+I43+I48+I15+I10</f>
        <v>4080600</v>
      </c>
    </row>
    <row r="10" spans="1:9" ht="27.75" customHeight="1">
      <c r="A10" s="19" t="s">
        <v>108</v>
      </c>
      <c r="B10" s="23"/>
      <c r="C10" s="21"/>
      <c r="D10" s="51" t="s">
        <v>109</v>
      </c>
      <c r="E10" s="79"/>
      <c r="F10" s="79"/>
      <c r="G10" s="79"/>
      <c r="H10" s="80"/>
      <c r="I10" s="29">
        <f>I11</f>
        <v>720400</v>
      </c>
    </row>
    <row r="11" spans="1:9" ht="27.75" customHeight="1">
      <c r="A11" s="19"/>
      <c r="B11" s="24" t="s">
        <v>144</v>
      </c>
      <c r="C11" s="21"/>
      <c r="D11" s="37" t="s">
        <v>110</v>
      </c>
      <c r="E11" s="38"/>
      <c r="F11" s="38"/>
      <c r="G11" s="38"/>
      <c r="H11" s="39"/>
      <c r="I11" s="29">
        <f>I12</f>
        <v>720400</v>
      </c>
    </row>
    <row r="12" spans="1:9" ht="12.75">
      <c r="A12" s="16"/>
      <c r="B12" s="24" t="s">
        <v>145</v>
      </c>
      <c r="C12" s="16"/>
      <c r="D12" s="37" t="s">
        <v>126</v>
      </c>
      <c r="E12" s="38"/>
      <c r="F12" s="38"/>
      <c r="G12" s="38"/>
      <c r="H12" s="39"/>
      <c r="I12" s="29">
        <f>I13</f>
        <v>720400</v>
      </c>
    </row>
    <row r="13" spans="1:9" ht="37.5" customHeight="1">
      <c r="A13" s="16"/>
      <c r="B13" s="24"/>
      <c r="C13" s="16" t="s">
        <v>55</v>
      </c>
      <c r="D13" s="37" t="s">
        <v>199</v>
      </c>
      <c r="E13" s="38"/>
      <c r="F13" s="38"/>
      <c r="G13" s="38"/>
      <c r="H13" s="39"/>
      <c r="I13" s="29">
        <f>I14</f>
        <v>720400</v>
      </c>
    </row>
    <row r="14" spans="1:9" ht="12.75">
      <c r="A14" s="16"/>
      <c r="B14" s="24"/>
      <c r="C14" s="16" t="s">
        <v>56</v>
      </c>
      <c r="D14" s="37" t="s">
        <v>200</v>
      </c>
      <c r="E14" s="38"/>
      <c r="F14" s="38"/>
      <c r="G14" s="38"/>
      <c r="H14" s="39"/>
      <c r="I14" s="30">
        <v>720400</v>
      </c>
    </row>
    <row r="15" spans="1:9" ht="27.75" customHeight="1">
      <c r="A15" s="17" t="s">
        <v>45</v>
      </c>
      <c r="B15" s="22"/>
      <c r="C15" s="15"/>
      <c r="D15" s="71" t="s">
        <v>111</v>
      </c>
      <c r="E15" s="72"/>
      <c r="F15" s="72"/>
      <c r="G15" s="72"/>
      <c r="H15" s="73"/>
      <c r="I15" s="28">
        <f>I16</f>
        <v>15000</v>
      </c>
    </row>
    <row r="16" spans="1:9" ht="25.5" customHeight="1">
      <c r="A16" s="15"/>
      <c r="B16" s="24" t="s">
        <v>144</v>
      </c>
      <c r="C16" s="15"/>
      <c r="D16" s="37" t="s">
        <v>110</v>
      </c>
      <c r="E16" s="38"/>
      <c r="F16" s="38"/>
      <c r="G16" s="38"/>
      <c r="H16" s="39"/>
      <c r="I16" s="29">
        <f>I17</f>
        <v>15000</v>
      </c>
    </row>
    <row r="17" spans="1:9" ht="12.75">
      <c r="A17" s="15"/>
      <c r="B17" s="24" t="s">
        <v>146</v>
      </c>
      <c r="C17" s="15"/>
      <c r="D17" s="37" t="s">
        <v>12</v>
      </c>
      <c r="E17" s="38"/>
      <c r="F17" s="38"/>
      <c r="G17" s="38"/>
      <c r="H17" s="39"/>
      <c r="I17" s="29">
        <f>I18</f>
        <v>15000</v>
      </c>
    </row>
    <row r="18" spans="1:9" ht="13.5" customHeight="1">
      <c r="A18" s="15"/>
      <c r="B18" s="22"/>
      <c r="C18" s="16" t="s">
        <v>57</v>
      </c>
      <c r="D18" s="37" t="s">
        <v>201</v>
      </c>
      <c r="E18" s="38"/>
      <c r="F18" s="38"/>
      <c r="G18" s="38"/>
      <c r="H18" s="39"/>
      <c r="I18" s="29">
        <f>I19</f>
        <v>15000</v>
      </c>
    </row>
    <row r="19" spans="1:9" ht="29.25" customHeight="1">
      <c r="A19" s="15"/>
      <c r="B19" s="22"/>
      <c r="C19" s="16" t="s">
        <v>58</v>
      </c>
      <c r="D19" s="37" t="s">
        <v>202</v>
      </c>
      <c r="E19" s="38"/>
      <c r="F19" s="38"/>
      <c r="G19" s="38"/>
      <c r="H19" s="39"/>
      <c r="I19" s="29">
        <v>15000</v>
      </c>
    </row>
    <row r="20" spans="1:9" ht="42" customHeight="1">
      <c r="A20" s="17" t="s">
        <v>3</v>
      </c>
      <c r="B20" s="25"/>
      <c r="C20" s="17"/>
      <c r="D20" s="40" t="s">
        <v>31</v>
      </c>
      <c r="E20" s="41"/>
      <c r="F20" s="41"/>
      <c r="G20" s="41"/>
      <c r="H20" s="42"/>
      <c r="I20" s="31">
        <f>I21</f>
        <v>1820300</v>
      </c>
    </row>
    <row r="21" spans="1:9" ht="26.25" customHeight="1">
      <c r="A21" s="16"/>
      <c r="B21" s="24" t="s">
        <v>147</v>
      </c>
      <c r="C21" s="16"/>
      <c r="D21" s="37" t="s">
        <v>205</v>
      </c>
      <c r="E21" s="38"/>
      <c r="F21" s="38"/>
      <c r="G21" s="38"/>
      <c r="H21" s="39"/>
      <c r="I21" s="30">
        <f>I22</f>
        <v>1820300</v>
      </c>
    </row>
    <row r="22" spans="1:9" ht="12.75">
      <c r="A22" s="16"/>
      <c r="B22" s="24" t="s">
        <v>146</v>
      </c>
      <c r="C22" s="16"/>
      <c r="D22" s="37" t="s">
        <v>12</v>
      </c>
      <c r="E22" s="38"/>
      <c r="F22" s="38"/>
      <c r="G22" s="38"/>
      <c r="H22" s="39"/>
      <c r="I22" s="29">
        <f>I23+I25+I27</f>
        <v>1820300</v>
      </c>
    </row>
    <row r="23" spans="1:9" ht="39" customHeight="1">
      <c r="A23" s="16"/>
      <c r="B23" s="24"/>
      <c r="C23" s="16" t="s">
        <v>55</v>
      </c>
      <c r="D23" s="37" t="s">
        <v>199</v>
      </c>
      <c r="E23" s="38"/>
      <c r="F23" s="38"/>
      <c r="G23" s="38"/>
      <c r="H23" s="39"/>
      <c r="I23" s="29">
        <f>I24</f>
        <v>1229800</v>
      </c>
    </row>
    <row r="24" spans="1:9" ht="12.75" customHeight="1">
      <c r="A24" s="16"/>
      <c r="B24" s="24"/>
      <c r="C24" s="16" t="s">
        <v>56</v>
      </c>
      <c r="D24" s="37" t="s">
        <v>200</v>
      </c>
      <c r="E24" s="38"/>
      <c r="F24" s="38"/>
      <c r="G24" s="38"/>
      <c r="H24" s="39"/>
      <c r="I24" s="30">
        <v>1229800</v>
      </c>
    </row>
    <row r="25" spans="1:9" ht="12.75" customHeight="1">
      <c r="A25" s="16"/>
      <c r="B25" s="24"/>
      <c r="C25" s="16" t="s">
        <v>57</v>
      </c>
      <c r="D25" s="37" t="s">
        <v>201</v>
      </c>
      <c r="E25" s="38"/>
      <c r="F25" s="38"/>
      <c r="G25" s="38"/>
      <c r="H25" s="39"/>
      <c r="I25" s="29">
        <f>I26</f>
        <v>540500</v>
      </c>
    </row>
    <row r="26" spans="1:9" ht="24.75" customHeight="1">
      <c r="A26" s="16"/>
      <c r="B26" s="24"/>
      <c r="C26" s="16" t="s">
        <v>58</v>
      </c>
      <c r="D26" s="37" t="s">
        <v>202</v>
      </c>
      <c r="E26" s="38"/>
      <c r="F26" s="38"/>
      <c r="G26" s="38"/>
      <c r="H26" s="39"/>
      <c r="I26" s="30">
        <v>540500</v>
      </c>
    </row>
    <row r="27" spans="1:9" ht="12.75" customHeight="1">
      <c r="A27" s="16"/>
      <c r="B27" s="24"/>
      <c r="C27" s="16" t="s">
        <v>59</v>
      </c>
      <c r="D27" s="37" t="s">
        <v>60</v>
      </c>
      <c r="E27" s="38"/>
      <c r="F27" s="38"/>
      <c r="G27" s="38"/>
      <c r="H27" s="39"/>
      <c r="I27" s="29">
        <f>I28</f>
        <v>50000</v>
      </c>
    </row>
    <row r="28" spans="1:9" ht="15.75" customHeight="1">
      <c r="A28" s="16"/>
      <c r="B28" s="24"/>
      <c r="C28" s="16" t="s">
        <v>61</v>
      </c>
      <c r="D28" s="37" t="s">
        <v>129</v>
      </c>
      <c r="E28" s="38"/>
      <c r="F28" s="38"/>
      <c r="G28" s="38"/>
      <c r="H28" s="39"/>
      <c r="I28" s="30">
        <v>50000</v>
      </c>
    </row>
    <row r="29" spans="1:9" ht="27" customHeight="1">
      <c r="A29" s="17" t="s">
        <v>4</v>
      </c>
      <c r="B29" s="25"/>
      <c r="C29" s="17"/>
      <c r="D29" s="40" t="s">
        <v>37</v>
      </c>
      <c r="E29" s="61"/>
      <c r="F29" s="61"/>
      <c r="G29" s="61"/>
      <c r="H29" s="62"/>
      <c r="I29" s="31">
        <f>I30+I38</f>
        <v>1399900</v>
      </c>
    </row>
    <row r="30" spans="1:9" ht="25.5" customHeight="1">
      <c r="A30" s="17"/>
      <c r="B30" s="24" t="s">
        <v>144</v>
      </c>
      <c r="C30" s="17"/>
      <c r="D30" s="37" t="s">
        <v>110</v>
      </c>
      <c r="E30" s="38"/>
      <c r="F30" s="38"/>
      <c r="G30" s="38"/>
      <c r="H30" s="39"/>
      <c r="I30" s="30">
        <f>I31</f>
        <v>1307900</v>
      </c>
    </row>
    <row r="31" spans="1:9" ht="12.75">
      <c r="A31" s="16"/>
      <c r="B31" s="24" t="s">
        <v>146</v>
      </c>
      <c r="C31" s="16"/>
      <c r="D31" s="37" t="s">
        <v>12</v>
      </c>
      <c r="E31" s="38"/>
      <c r="F31" s="38"/>
      <c r="G31" s="38"/>
      <c r="H31" s="39"/>
      <c r="I31" s="29">
        <f>I32+I34+I36</f>
        <v>1307900</v>
      </c>
    </row>
    <row r="32" spans="1:9" ht="38.25" customHeight="1">
      <c r="A32" s="16"/>
      <c r="B32" s="24"/>
      <c r="C32" s="16" t="s">
        <v>55</v>
      </c>
      <c r="D32" s="37" t="s">
        <v>199</v>
      </c>
      <c r="E32" s="38"/>
      <c r="F32" s="38"/>
      <c r="G32" s="38"/>
      <c r="H32" s="39"/>
      <c r="I32" s="29">
        <f>I33</f>
        <v>1251900</v>
      </c>
    </row>
    <row r="33" spans="1:9" ht="12.75" customHeight="1">
      <c r="A33" s="16"/>
      <c r="B33" s="24"/>
      <c r="C33" s="16" t="s">
        <v>56</v>
      </c>
      <c r="D33" s="37" t="s">
        <v>200</v>
      </c>
      <c r="E33" s="38"/>
      <c r="F33" s="38"/>
      <c r="G33" s="38"/>
      <c r="H33" s="39"/>
      <c r="I33" s="30">
        <v>1251900</v>
      </c>
    </row>
    <row r="34" spans="1:9" ht="12.75" customHeight="1">
      <c r="A34" s="16"/>
      <c r="B34" s="24"/>
      <c r="C34" s="16" t="s">
        <v>57</v>
      </c>
      <c r="D34" s="37" t="s">
        <v>201</v>
      </c>
      <c r="E34" s="38"/>
      <c r="F34" s="38"/>
      <c r="G34" s="38"/>
      <c r="H34" s="39"/>
      <c r="I34" s="29">
        <f>I35</f>
        <v>55000</v>
      </c>
    </row>
    <row r="35" spans="1:9" ht="27" customHeight="1">
      <c r="A35" s="16"/>
      <c r="B35" s="24"/>
      <c r="C35" s="16" t="s">
        <v>58</v>
      </c>
      <c r="D35" s="37" t="s">
        <v>202</v>
      </c>
      <c r="E35" s="38"/>
      <c r="F35" s="38"/>
      <c r="G35" s="38"/>
      <c r="H35" s="39"/>
      <c r="I35" s="30">
        <v>55000</v>
      </c>
    </row>
    <row r="36" spans="1:9" ht="12.75" customHeight="1">
      <c r="A36" s="16"/>
      <c r="B36" s="24"/>
      <c r="C36" s="16" t="s">
        <v>59</v>
      </c>
      <c r="D36" s="37" t="s">
        <v>60</v>
      </c>
      <c r="E36" s="38"/>
      <c r="F36" s="38"/>
      <c r="G36" s="38"/>
      <c r="H36" s="39"/>
      <c r="I36" s="29">
        <f>I37</f>
        <v>1000</v>
      </c>
    </row>
    <row r="37" spans="1:9" ht="14.25" customHeight="1">
      <c r="A37" s="16"/>
      <c r="B37" s="24"/>
      <c r="C37" s="16" t="s">
        <v>61</v>
      </c>
      <c r="D37" s="37" t="s">
        <v>129</v>
      </c>
      <c r="E37" s="38"/>
      <c r="F37" s="38"/>
      <c r="G37" s="38"/>
      <c r="H37" s="39"/>
      <c r="I37" s="30">
        <v>1000</v>
      </c>
    </row>
    <row r="38" spans="1:9" ht="14.25" customHeight="1">
      <c r="A38" s="16"/>
      <c r="B38" s="24" t="s">
        <v>151</v>
      </c>
      <c r="C38" s="16"/>
      <c r="D38" s="45" t="s">
        <v>46</v>
      </c>
      <c r="E38" s="65"/>
      <c r="F38" s="65"/>
      <c r="G38" s="65"/>
      <c r="H38" s="66"/>
      <c r="I38" s="29">
        <f>I39</f>
        <v>92000</v>
      </c>
    </row>
    <row r="39" spans="1:9" ht="54.75" customHeight="1">
      <c r="A39" s="16"/>
      <c r="B39" s="26" t="s">
        <v>152</v>
      </c>
      <c r="C39" s="18"/>
      <c r="D39" s="48" t="s">
        <v>191</v>
      </c>
      <c r="E39" s="63"/>
      <c r="F39" s="63"/>
      <c r="G39" s="63"/>
      <c r="H39" s="64"/>
      <c r="I39" s="29">
        <f>I40</f>
        <v>92000</v>
      </c>
    </row>
    <row r="40" spans="1:9" ht="27.75" customHeight="1">
      <c r="A40" s="16"/>
      <c r="B40" s="26" t="s">
        <v>153</v>
      </c>
      <c r="C40" s="18"/>
      <c r="D40" s="48" t="s">
        <v>72</v>
      </c>
      <c r="E40" s="63"/>
      <c r="F40" s="63"/>
      <c r="G40" s="63"/>
      <c r="H40" s="64"/>
      <c r="I40" s="29">
        <f>I41</f>
        <v>92000</v>
      </c>
    </row>
    <row r="41" spans="1:9" ht="14.25" customHeight="1">
      <c r="A41" s="16"/>
      <c r="B41" s="26"/>
      <c r="C41" s="18" t="s">
        <v>18</v>
      </c>
      <c r="D41" s="48" t="s">
        <v>64</v>
      </c>
      <c r="E41" s="63"/>
      <c r="F41" s="63"/>
      <c r="G41" s="63"/>
      <c r="H41" s="64"/>
      <c r="I41" s="29">
        <f>I42</f>
        <v>92000</v>
      </c>
    </row>
    <row r="42" spans="1:9" ht="14.25" customHeight="1">
      <c r="A42" s="16"/>
      <c r="B42" s="26"/>
      <c r="C42" s="18" t="s">
        <v>96</v>
      </c>
      <c r="D42" s="48" t="s">
        <v>97</v>
      </c>
      <c r="E42" s="63"/>
      <c r="F42" s="63"/>
      <c r="G42" s="63"/>
      <c r="H42" s="64"/>
      <c r="I42" s="29">
        <v>92000</v>
      </c>
    </row>
    <row r="43" spans="1:9" ht="12.75" customHeight="1">
      <c r="A43" s="17" t="s">
        <v>49</v>
      </c>
      <c r="B43" s="25"/>
      <c r="C43" s="17"/>
      <c r="D43" s="40" t="s">
        <v>19</v>
      </c>
      <c r="E43" s="41"/>
      <c r="F43" s="41"/>
      <c r="G43" s="41"/>
      <c r="H43" s="42"/>
      <c r="I43" s="31">
        <f>I44</f>
        <v>15000</v>
      </c>
    </row>
    <row r="44" spans="1:9" ht="12.75">
      <c r="A44" s="16"/>
      <c r="B44" s="24" t="s">
        <v>154</v>
      </c>
      <c r="C44" s="16"/>
      <c r="D44" s="37" t="s">
        <v>79</v>
      </c>
      <c r="E44" s="38"/>
      <c r="F44" s="38"/>
      <c r="G44" s="38"/>
      <c r="H44" s="39"/>
      <c r="I44" s="30">
        <f>I45</f>
        <v>15000</v>
      </c>
    </row>
    <row r="45" spans="1:9" ht="12.75">
      <c r="A45" s="16"/>
      <c r="B45" s="24" t="s">
        <v>155</v>
      </c>
      <c r="C45" s="16"/>
      <c r="D45" s="45" t="s">
        <v>80</v>
      </c>
      <c r="E45" s="38"/>
      <c r="F45" s="38"/>
      <c r="G45" s="38"/>
      <c r="H45" s="39"/>
      <c r="I45" s="29">
        <f>I46</f>
        <v>15000</v>
      </c>
    </row>
    <row r="46" spans="1:9" ht="12.75">
      <c r="A46" s="16"/>
      <c r="B46" s="24"/>
      <c r="C46" s="16" t="s">
        <v>59</v>
      </c>
      <c r="D46" s="37" t="s">
        <v>60</v>
      </c>
      <c r="E46" s="38"/>
      <c r="F46" s="38"/>
      <c r="G46" s="38"/>
      <c r="H46" s="39"/>
      <c r="I46" s="29">
        <f>I47</f>
        <v>15000</v>
      </c>
    </row>
    <row r="47" spans="1:9" ht="12.75">
      <c r="A47" s="16"/>
      <c r="B47" s="24"/>
      <c r="C47" s="16" t="s">
        <v>62</v>
      </c>
      <c r="D47" s="45" t="s">
        <v>63</v>
      </c>
      <c r="E47" s="38"/>
      <c r="F47" s="38"/>
      <c r="G47" s="38"/>
      <c r="H47" s="39"/>
      <c r="I47" s="30">
        <v>15000</v>
      </c>
    </row>
    <row r="48" spans="1:9" ht="12.75">
      <c r="A48" s="17" t="s">
        <v>50</v>
      </c>
      <c r="B48" s="25"/>
      <c r="C48" s="17"/>
      <c r="D48" s="56" t="s">
        <v>20</v>
      </c>
      <c r="E48" s="41"/>
      <c r="F48" s="41"/>
      <c r="G48" s="41"/>
      <c r="H48" s="42"/>
      <c r="I48" s="31">
        <f>I49</f>
        <v>110000</v>
      </c>
    </row>
    <row r="49" spans="1:9" ht="18.75" customHeight="1">
      <c r="A49" s="16"/>
      <c r="B49" s="24" t="s">
        <v>156</v>
      </c>
      <c r="C49" s="16"/>
      <c r="D49" s="45" t="s">
        <v>86</v>
      </c>
      <c r="E49" s="35"/>
      <c r="F49" s="35"/>
      <c r="G49" s="35"/>
      <c r="H49" s="36"/>
      <c r="I49" s="30">
        <f>I50</f>
        <v>110000</v>
      </c>
    </row>
    <row r="50" spans="1:9" ht="14.25" customHeight="1">
      <c r="A50" s="16"/>
      <c r="B50" s="24" t="s">
        <v>157</v>
      </c>
      <c r="C50" s="16"/>
      <c r="D50" s="37" t="s">
        <v>81</v>
      </c>
      <c r="E50" s="38"/>
      <c r="F50" s="38"/>
      <c r="G50" s="38"/>
      <c r="H50" s="39"/>
      <c r="I50" s="29">
        <f>I51+I53</f>
        <v>110000</v>
      </c>
    </row>
    <row r="51" spans="1:9" ht="15.75" customHeight="1">
      <c r="A51" s="16"/>
      <c r="B51" s="24"/>
      <c r="C51" s="16" t="s">
        <v>57</v>
      </c>
      <c r="D51" s="37" t="s">
        <v>201</v>
      </c>
      <c r="E51" s="38"/>
      <c r="F51" s="38"/>
      <c r="G51" s="38"/>
      <c r="H51" s="39"/>
      <c r="I51" s="29">
        <f>I52</f>
        <v>90000</v>
      </c>
    </row>
    <row r="52" spans="1:9" ht="28.5" customHeight="1">
      <c r="A52" s="16"/>
      <c r="B52" s="24"/>
      <c r="C52" s="16" t="s">
        <v>58</v>
      </c>
      <c r="D52" s="37" t="s">
        <v>202</v>
      </c>
      <c r="E52" s="38"/>
      <c r="F52" s="38"/>
      <c r="G52" s="38"/>
      <c r="H52" s="39"/>
      <c r="I52" s="30">
        <v>90000</v>
      </c>
    </row>
    <row r="53" spans="1:9" ht="12" customHeight="1">
      <c r="A53" s="16"/>
      <c r="B53" s="24"/>
      <c r="C53" s="16" t="s">
        <v>59</v>
      </c>
      <c r="D53" s="37" t="s">
        <v>60</v>
      </c>
      <c r="E53" s="38"/>
      <c r="F53" s="38"/>
      <c r="G53" s="38"/>
      <c r="H53" s="39"/>
      <c r="I53" s="30">
        <f>SUM(I54:I54)</f>
        <v>20000</v>
      </c>
    </row>
    <row r="54" spans="1:9" ht="12" customHeight="1">
      <c r="A54" s="16"/>
      <c r="B54" s="24"/>
      <c r="C54" s="16" t="s">
        <v>61</v>
      </c>
      <c r="D54" s="37" t="s">
        <v>129</v>
      </c>
      <c r="E54" s="38"/>
      <c r="F54" s="38"/>
      <c r="G54" s="38"/>
      <c r="H54" s="39"/>
      <c r="I54" s="30">
        <v>20000</v>
      </c>
    </row>
    <row r="55" spans="1:9" ht="15.75" customHeight="1">
      <c r="A55" s="17" t="s">
        <v>38</v>
      </c>
      <c r="B55" s="25"/>
      <c r="C55" s="17"/>
      <c r="D55" s="40" t="s">
        <v>39</v>
      </c>
      <c r="E55" s="61"/>
      <c r="F55" s="61"/>
      <c r="G55" s="61"/>
      <c r="H55" s="62"/>
      <c r="I55" s="31">
        <f>I56</f>
        <v>347700</v>
      </c>
    </row>
    <row r="56" spans="1:9" ht="14.25" customHeight="1">
      <c r="A56" s="17" t="s">
        <v>29</v>
      </c>
      <c r="B56" s="25"/>
      <c r="C56" s="17"/>
      <c r="D56" s="40" t="s">
        <v>32</v>
      </c>
      <c r="E56" s="61"/>
      <c r="F56" s="61"/>
      <c r="G56" s="61"/>
      <c r="H56" s="62"/>
      <c r="I56" s="30">
        <f>I63</f>
        <v>347700</v>
      </c>
    </row>
    <row r="57" spans="1:9" ht="17.25" customHeight="1" hidden="1">
      <c r="A57" s="16"/>
      <c r="B57" s="24" t="s">
        <v>104</v>
      </c>
      <c r="C57" s="16"/>
      <c r="D57" s="37" t="s">
        <v>17</v>
      </c>
      <c r="E57" s="59"/>
      <c r="F57" s="59"/>
      <c r="G57" s="59"/>
      <c r="H57" s="60"/>
      <c r="I57" s="30">
        <f>I58</f>
        <v>0</v>
      </c>
    </row>
    <row r="58" spans="1:9" ht="25.5" customHeight="1" hidden="1">
      <c r="A58" s="16"/>
      <c r="B58" s="24" t="s">
        <v>105</v>
      </c>
      <c r="C58" s="16"/>
      <c r="D58" s="37" t="s">
        <v>30</v>
      </c>
      <c r="E58" s="59"/>
      <c r="F58" s="59"/>
      <c r="G58" s="59"/>
      <c r="H58" s="60"/>
      <c r="I58" s="29">
        <f>I59+I61</f>
        <v>0</v>
      </c>
    </row>
    <row r="59" spans="1:9" ht="27" customHeight="1" hidden="1">
      <c r="A59" s="16"/>
      <c r="B59" s="24"/>
      <c r="C59" s="16" t="s">
        <v>55</v>
      </c>
      <c r="D59" s="37" t="s">
        <v>116</v>
      </c>
      <c r="E59" s="38"/>
      <c r="F59" s="38"/>
      <c r="G59" s="38"/>
      <c r="H59" s="39"/>
      <c r="I59" s="30">
        <f>I60</f>
        <v>0</v>
      </c>
    </row>
    <row r="60" spans="1:9" ht="12.75" customHeight="1" hidden="1">
      <c r="A60" s="16"/>
      <c r="B60" s="24"/>
      <c r="C60" s="16" t="s">
        <v>56</v>
      </c>
      <c r="D60" s="37" t="s">
        <v>127</v>
      </c>
      <c r="E60" s="38"/>
      <c r="F60" s="38"/>
      <c r="G60" s="38"/>
      <c r="H60" s="39"/>
      <c r="I60" s="30"/>
    </row>
    <row r="61" spans="1:9" ht="12.75" customHeight="1" hidden="1">
      <c r="A61" s="16"/>
      <c r="B61" s="24"/>
      <c r="C61" s="16" t="s">
        <v>57</v>
      </c>
      <c r="D61" s="37" t="s">
        <v>71</v>
      </c>
      <c r="E61" s="38"/>
      <c r="F61" s="38"/>
      <c r="G61" s="38"/>
      <c r="H61" s="39"/>
      <c r="I61" s="30">
        <f>I62</f>
        <v>0</v>
      </c>
    </row>
    <row r="62" spans="1:9" ht="12.75" customHeight="1" hidden="1">
      <c r="A62" s="16"/>
      <c r="B62" s="24"/>
      <c r="C62" s="16" t="s">
        <v>58</v>
      </c>
      <c r="D62" s="37" t="s">
        <v>128</v>
      </c>
      <c r="E62" s="38"/>
      <c r="F62" s="38"/>
      <c r="G62" s="38"/>
      <c r="H62" s="39"/>
      <c r="I62" s="30">
        <v>0</v>
      </c>
    </row>
    <row r="63" spans="1:9" ht="24" customHeight="1">
      <c r="A63" s="16"/>
      <c r="B63" s="24" t="s">
        <v>148</v>
      </c>
      <c r="C63" s="16"/>
      <c r="D63" s="37" t="s">
        <v>137</v>
      </c>
      <c r="E63" s="38"/>
      <c r="F63" s="38"/>
      <c r="G63" s="38"/>
      <c r="H63" s="39"/>
      <c r="I63" s="30">
        <f>I64</f>
        <v>347700</v>
      </c>
    </row>
    <row r="64" spans="1:9" ht="40.5" customHeight="1">
      <c r="A64" s="16"/>
      <c r="B64" s="24" t="s">
        <v>149</v>
      </c>
      <c r="C64" s="16"/>
      <c r="D64" s="37" t="s">
        <v>142</v>
      </c>
      <c r="E64" s="59"/>
      <c r="F64" s="59"/>
      <c r="G64" s="59"/>
      <c r="H64" s="60"/>
      <c r="I64" s="30">
        <f>I65</f>
        <v>347700</v>
      </c>
    </row>
    <row r="65" spans="1:9" ht="25.5" customHeight="1">
      <c r="A65" s="16"/>
      <c r="B65" s="24" t="s">
        <v>158</v>
      </c>
      <c r="C65" s="16"/>
      <c r="D65" s="37" t="s">
        <v>30</v>
      </c>
      <c r="E65" s="59"/>
      <c r="F65" s="59"/>
      <c r="G65" s="59"/>
      <c r="H65" s="60"/>
      <c r="I65" s="29">
        <f>I66+I68</f>
        <v>347700</v>
      </c>
    </row>
    <row r="66" spans="1:9" ht="42" customHeight="1">
      <c r="A66" s="16"/>
      <c r="B66" s="24"/>
      <c r="C66" s="16" t="s">
        <v>55</v>
      </c>
      <c r="D66" s="37" t="s">
        <v>199</v>
      </c>
      <c r="E66" s="38"/>
      <c r="F66" s="38"/>
      <c r="G66" s="38"/>
      <c r="H66" s="39"/>
      <c r="I66" s="30">
        <f>I67</f>
        <v>206300</v>
      </c>
    </row>
    <row r="67" spans="1:9" ht="12.75" customHeight="1">
      <c r="A67" s="16"/>
      <c r="B67" s="24"/>
      <c r="C67" s="16" t="s">
        <v>56</v>
      </c>
      <c r="D67" s="37" t="s">
        <v>200</v>
      </c>
      <c r="E67" s="38"/>
      <c r="F67" s="38"/>
      <c r="G67" s="38"/>
      <c r="H67" s="39"/>
      <c r="I67" s="30">
        <v>206300</v>
      </c>
    </row>
    <row r="68" spans="1:9" ht="12.75" customHeight="1">
      <c r="A68" s="16"/>
      <c r="B68" s="24"/>
      <c r="C68" s="16" t="s">
        <v>57</v>
      </c>
      <c r="D68" s="37" t="s">
        <v>201</v>
      </c>
      <c r="E68" s="38"/>
      <c r="F68" s="38"/>
      <c r="G68" s="38"/>
      <c r="H68" s="39"/>
      <c r="I68" s="30">
        <f>I69</f>
        <v>141400</v>
      </c>
    </row>
    <row r="69" spans="1:9" ht="27.75" customHeight="1">
      <c r="A69" s="16"/>
      <c r="B69" s="24"/>
      <c r="C69" s="16" t="s">
        <v>58</v>
      </c>
      <c r="D69" s="37" t="s">
        <v>202</v>
      </c>
      <c r="E69" s="38"/>
      <c r="F69" s="38"/>
      <c r="G69" s="38"/>
      <c r="H69" s="39"/>
      <c r="I69" s="30">
        <v>141400</v>
      </c>
    </row>
    <row r="70" spans="1:9" ht="15.75" customHeight="1">
      <c r="A70" s="17" t="s">
        <v>5</v>
      </c>
      <c r="B70" s="25"/>
      <c r="C70" s="17"/>
      <c r="D70" s="40" t="s">
        <v>1</v>
      </c>
      <c r="E70" s="52"/>
      <c r="F70" s="52"/>
      <c r="G70" s="52"/>
      <c r="H70" s="53"/>
      <c r="I70" s="31">
        <f>I71+I76+I85</f>
        <v>3163900</v>
      </c>
    </row>
    <row r="71" spans="1:9" ht="27" customHeight="1" hidden="1">
      <c r="A71" s="19" t="s">
        <v>42</v>
      </c>
      <c r="B71" s="27"/>
      <c r="C71" s="17"/>
      <c r="D71" s="40" t="s">
        <v>44</v>
      </c>
      <c r="E71" s="52"/>
      <c r="F71" s="52"/>
      <c r="G71" s="52"/>
      <c r="H71" s="53"/>
      <c r="I71" s="31">
        <f>I72</f>
        <v>0</v>
      </c>
    </row>
    <row r="72" spans="1:9" ht="27.75" customHeight="1" hidden="1">
      <c r="A72" s="18"/>
      <c r="B72" s="26" t="s">
        <v>159</v>
      </c>
      <c r="C72" s="17"/>
      <c r="D72" s="37" t="s">
        <v>87</v>
      </c>
      <c r="E72" s="59"/>
      <c r="F72" s="59"/>
      <c r="G72" s="59"/>
      <c r="H72" s="60"/>
      <c r="I72" s="30">
        <f>I73</f>
        <v>0</v>
      </c>
    </row>
    <row r="73" spans="1:9" ht="26.25" customHeight="1" hidden="1">
      <c r="A73" s="18"/>
      <c r="B73" s="26" t="s">
        <v>160</v>
      </c>
      <c r="C73" s="17"/>
      <c r="D73" s="37" t="s">
        <v>43</v>
      </c>
      <c r="E73" s="59"/>
      <c r="F73" s="59"/>
      <c r="G73" s="59"/>
      <c r="H73" s="60"/>
      <c r="I73" s="29">
        <f>I74</f>
        <v>0</v>
      </c>
    </row>
    <row r="74" spans="1:9" ht="14.25" customHeight="1" hidden="1">
      <c r="A74" s="18"/>
      <c r="B74" s="26"/>
      <c r="C74" s="16" t="s">
        <v>57</v>
      </c>
      <c r="D74" s="37" t="s">
        <v>71</v>
      </c>
      <c r="E74" s="38"/>
      <c r="F74" s="38"/>
      <c r="G74" s="38"/>
      <c r="H74" s="39"/>
      <c r="I74" s="29">
        <f>I75</f>
        <v>0</v>
      </c>
    </row>
    <row r="75" spans="1:9" ht="15" customHeight="1" hidden="1">
      <c r="A75" s="18"/>
      <c r="B75" s="26"/>
      <c r="C75" s="16" t="s">
        <v>58</v>
      </c>
      <c r="D75" s="37" t="s">
        <v>128</v>
      </c>
      <c r="E75" s="38"/>
      <c r="F75" s="38"/>
      <c r="G75" s="38"/>
      <c r="H75" s="39"/>
      <c r="I75" s="30">
        <v>0</v>
      </c>
    </row>
    <row r="76" spans="1:9" ht="15" customHeight="1">
      <c r="A76" s="17" t="s">
        <v>14</v>
      </c>
      <c r="B76" s="25"/>
      <c r="C76" s="17"/>
      <c r="D76" s="40" t="s">
        <v>21</v>
      </c>
      <c r="E76" s="41"/>
      <c r="F76" s="41"/>
      <c r="G76" s="41"/>
      <c r="H76" s="42"/>
      <c r="I76" s="31">
        <f>I77</f>
        <v>3162700</v>
      </c>
    </row>
    <row r="77" spans="1:9" ht="18" customHeight="1">
      <c r="A77" s="16"/>
      <c r="B77" s="24" t="s">
        <v>161</v>
      </c>
      <c r="C77" s="16"/>
      <c r="D77" s="37" t="s">
        <v>82</v>
      </c>
      <c r="E77" s="38"/>
      <c r="F77" s="38"/>
      <c r="G77" s="38"/>
      <c r="H77" s="39"/>
      <c r="I77" s="30">
        <f>I78</f>
        <v>3162700</v>
      </c>
    </row>
    <row r="78" spans="1:9" ht="15" customHeight="1">
      <c r="A78" s="16"/>
      <c r="B78" s="24" t="s">
        <v>162</v>
      </c>
      <c r="C78" s="16"/>
      <c r="D78" s="37" t="s">
        <v>83</v>
      </c>
      <c r="E78" s="38"/>
      <c r="F78" s="38"/>
      <c r="G78" s="38"/>
      <c r="H78" s="39"/>
      <c r="I78" s="29">
        <f>I79+I81+I83</f>
        <v>3162700</v>
      </c>
    </row>
    <row r="79" spans="1:9" ht="39.75" customHeight="1">
      <c r="A79" s="16"/>
      <c r="B79" s="24"/>
      <c r="C79" s="16" t="s">
        <v>55</v>
      </c>
      <c r="D79" s="37" t="s">
        <v>199</v>
      </c>
      <c r="E79" s="38"/>
      <c r="F79" s="38"/>
      <c r="G79" s="38"/>
      <c r="H79" s="39"/>
      <c r="I79" s="29">
        <f>I80</f>
        <v>2222900</v>
      </c>
    </row>
    <row r="80" spans="1:9" ht="15.75" customHeight="1">
      <c r="A80" s="16"/>
      <c r="B80" s="24"/>
      <c r="C80" s="16" t="s">
        <v>65</v>
      </c>
      <c r="D80" s="37" t="s">
        <v>117</v>
      </c>
      <c r="E80" s="38"/>
      <c r="F80" s="38"/>
      <c r="G80" s="38"/>
      <c r="H80" s="39"/>
      <c r="I80" s="30">
        <v>2222900</v>
      </c>
    </row>
    <row r="81" spans="1:9" ht="15" customHeight="1">
      <c r="A81" s="16"/>
      <c r="B81" s="24"/>
      <c r="C81" s="16" t="s">
        <v>57</v>
      </c>
      <c r="D81" s="37" t="s">
        <v>201</v>
      </c>
      <c r="E81" s="38"/>
      <c r="F81" s="38"/>
      <c r="G81" s="38"/>
      <c r="H81" s="39"/>
      <c r="I81" s="29">
        <f>I82</f>
        <v>904800</v>
      </c>
    </row>
    <row r="82" spans="1:9" ht="28.5" customHeight="1">
      <c r="A82" s="16"/>
      <c r="B82" s="24"/>
      <c r="C82" s="16" t="s">
        <v>58</v>
      </c>
      <c r="D82" s="37" t="s">
        <v>202</v>
      </c>
      <c r="E82" s="38"/>
      <c r="F82" s="38"/>
      <c r="G82" s="38"/>
      <c r="H82" s="39"/>
      <c r="I82" s="30">
        <v>904800</v>
      </c>
    </row>
    <row r="83" spans="1:9" ht="14.25" customHeight="1">
      <c r="A83" s="16"/>
      <c r="B83" s="24"/>
      <c r="C83" s="16" t="s">
        <v>59</v>
      </c>
      <c r="D83" s="37" t="s">
        <v>60</v>
      </c>
      <c r="E83" s="38"/>
      <c r="F83" s="38"/>
      <c r="G83" s="38"/>
      <c r="H83" s="39"/>
      <c r="I83" s="29">
        <f>I84</f>
        <v>35000</v>
      </c>
    </row>
    <row r="84" spans="1:9" ht="14.25" customHeight="1">
      <c r="A84" s="16"/>
      <c r="B84" s="24"/>
      <c r="C84" s="16" t="s">
        <v>61</v>
      </c>
      <c r="D84" s="37" t="s">
        <v>129</v>
      </c>
      <c r="E84" s="38"/>
      <c r="F84" s="38"/>
      <c r="G84" s="38"/>
      <c r="H84" s="39"/>
      <c r="I84" s="30">
        <v>35000</v>
      </c>
    </row>
    <row r="85" spans="1:9" ht="14.25" customHeight="1">
      <c r="A85" s="17" t="s">
        <v>216</v>
      </c>
      <c r="B85" s="24"/>
      <c r="C85" s="16"/>
      <c r="D85" s="40" t="s">
        <v>215</v>
      </c>
      <c r="E85" s="41"/>
      <c r="F85" s="41"/>
      <c r="G85" s="41"/>
      <c r="H85" s="42"/>
      <c r="I85" s="28">
        <f>I86</f>
        <v>1200</v>
      </c>
    </row>
    <row r="86" spans="1:9" ht="26.25" customHeight="1">
      <c r="A86" s="16"/>
      <c r="B86" s="24" t="s">
        <v>148</v>
      </c>
      <c r="C86" s="18"/>
      <c r="D86" s="34" t="s">
        <v>118</v>
      </c>
      <c r="E86" s="43"/>
      <c r="F86" s="43"/>
      <c r="G86" s="43"/>
      <c r="H86" s="44"/>
      <c r="I86" s="29">
        <f>I87</f>
        <v>1200</v>
      </c>
    </row>
    <row r="87" spans="1:9" ht="28.5" customHeight="1">
      <c r="A87" s="16"/>
      <c r="B87" s="24" t="s">
        <v>149</v>
      </c>
      <c r="C87" s="18"/>
      <c r="D87" s="34" t="s">
        <v>119</v>
      </c>
      <c r="E87" s="43"/>
      <c r="F87" s="43"/>
      <c r="G87" s="43"/>
      <c r="H87" s="44"/>
      <c r="I87" s="29">
        <f>I88</f>
        <v>1200</v>
      </c>
    </row>
    <row r="88" spans="1:9" ht="14.25" customHeight="1">
      <c r="A88" s="16"/>
      <c r="B88" s="24" t="s">
        <v>150</v>
      </c>
      <c r="C88" s="18"/>
      <c r="D88" s="34" t="s">
        <v>120</v>
      </c>
      <c r="E88" s="35"/>
      <c r="F88" s="35"/>
      <c r="G88" s="35"/>
      <c r="H88" s="36"/>
      <c r="I88" s="29">
        <f>I89</f>
        <v>1200</v>
      </c>
    </row>
    <row r="89" spans="1:9" ht="14.25" customHeight="1">
      <c r="A89" s="16"/>
      <c r="B89" s="26"/>
      <c r="C89" s="16" t="s">
        <v>57</v>
      </c>
      <c r="D89" s="37" t="s">
        <v>201</v>
      </c>
      <c r="E89" s="38"/>
      <c r="F89" s="38"/>
      <c r="G89" s="38"/>
      <c r="H89" s="39"/>
      <c r="I89" s="29">
        <f>I90</f>
        <v>1200</v>
      </c>
    </row>
    <row r="90" spans="1:9" ht="15" customHeight="1">
      <c r="A90" s="16"/>
      <c r="B90" s="26"/>
      <c r="C90" s="16" t="s">
        <v>58</v>
      </c>
      <c r="D90" s="37" t="s">
        <v>202</v>
      </c>
      <c r="E90" s="38"/>
      <c r="F90" s="38"/>
      <c r="G90" s="38"/>
      <c r="H90" s="39"/>
      <c r="I90" s="30">
        <v>1200</v>
      </c>
    </row>
    <row r="91" spans="1:9" ht="12.75" customHeight="1">
      <c r="A91" s="19" t="s">
        <v>94</v>
      </c>
      <c r="B91" s="27"/>
      <c r="C91" s="17"/>
      <c r="D91" s="40" t="s">
        <v>95</v>
      </c>
      <c r="E91" s="41"/>
      <c r="F91" s="41"/>
      <c r="G91" s="41"/>
      <c r="H91" s="42"/>
      <c r="I91" s="31">
        <f>I92+I97</f>
        <v>694600</v>
      </c>
    </row>
    <row r="92" spans="1:9" ht="12.75" customHeight="1">
      <c r="A92" s="19" t="s">
        <v>112</v>
      </c>
      <c r="B92" s="27"/>
      <c r="C92" s="17"/>
      <c r="D92" s="40" t="s">
        <v>113</v>
      </c>
      <c r="E92" s="41"/>
      <c r="F92" s="41"/>
      <c r="G92" s="41"/>
      <c r="H92" s="42"/>
      <c r="I92" s="31">
        <f>I93</f>
        <v>120000</v>
      </c>
    </row>
    <row r="93" spans="1:9" ht="12.75" customHeight="1">
      <c r="A93" s="19"/>
      <c r="B93" s="26" t="s">
        <v>163</v>
      </c>
      <c r="C93" s="17"/>
      <c r="D93" s="37" t="s">
        <v>114</v>
      </c>
      <c r="E93" s="38"/>
      <c r="F93" s="38"/>
      <c r="G93" s="38"/>
      <c r="H93" s="39"/>
      <c r="I93" s="30">
        <f>I94</f>
        <v>120000</v>
      </c>
    </row>
    <row r="94" spans="1:9" ht="26.25" customHeight="1">
      <c r="A94" s="19"/>
      <c r="B94" s="26" t="s">
        <v>164</v>
      </c>
      <c r="C94" s="17"/>
      <c r="D94" s="37" t="s">
        <v>115</v>
      </c>
      <c r="E94" s="38"/>
      <c r="F94" s="38"/>
      <c r="G94" s="38"/>
      <c r="H94" s="39"/>
      <c r="I94" s="30">
        <f>I95</f>
        <v>120000</v>
      </c>
    </row>
    <row r="95" spans="1:9" ht="12.75" customHeight="1">
      <c r="A95" s="19"/>
      <c r="B95" s="26"/>
      <c r="C95" s="16" t="s">
        <v>59</v>
      </c>
      <c r="D95" s="37" t="s">
        <v>60</v>
      </c>
      <c r="E95" s="38"/>
      <c r="F95" s="38"/>
      <c r="G95" s="38"/>
      <c r="H95" s="39"/>
      <c r="I95" s="30">
        <f>I96</f>
        <v>120000</v>
      </c>
    </row>
    <row r="96" spans="1:9" ht="24.75" customHeight="1">
      <c r="A96" s="19"/>
      <c r="B96" s="26"/>
      <c r="C96" s="16" t="s">
        <v>66</v>
      </c>
      <c r="D96" s="37" t="s">
        <v>130</v>
      </c>
      <c r="E96" s="38"/>
      <c r="F96" s="38"/>
      <c r="G96" s="38"/>
      <c r="H96" s="39"/>
      <c r="I96" s="30">
        <v>120000</v>
      </c>
    </row>
    <row r="97" spans="1:9" ht="12.75" customHeight="1">
      <c r="A97" s="17" t="s">
        <v>103</v>
      </c>
      <c r="B97" s="25"/>
      <c r="C97" s="17"/>
      <c r="D97" s="56" t="s">
        <v>131</v>
      </c>
      <c r="E97" s="41"/>
      <c r="F97" s="41"/>
      <c r="G97" s="41"/>
      <c r="H97" s="42"/>
      <c r="I97" s="31">
        <f>I103+I98</f>
        <v>574600</v>
      </c>
    </row>
    <row r="98" spans="1:9" ht="12.75" customHeight="1">
      <c r="A98" s="17"/>
      <c r="B98" s="24" t="s">
        <v>206</v>
      </c>
      <c r="C98" s="16"/>
      <c r="D98" s="45" t="s">
        <v>209</v>
      </c>
      <c r="E98" s="38"/>
      <c r="F98" s="38"/>
      <c r="G98" s="38"/>
      <c r="H98" s="39"/>
      <c r="I98" s="30">
        <f>I99</f>
        <v>130900</v>
      </c>
    </row>
    <row r="99" spans="1:9" ht="26.25" customHeight="1">
      <c r="A99" s="17"/>
      <c r="B99" s="24" t="s">
        <v>207</v>
      </c>
      <c r="C99" s="16"/>
      <c r="D99" s="45" t="s">
        <v>211</v>
      </c>
      <c r="E99" s="38"/>
      <c r="F99" s="38"/>
      <c r="G99" s="38"/>
      <c r="H99" s="39"/>
      <c r="I99" s="30">
        <f>I100</f>
        <v>130900</v>
      </c>
    </row>
    <row r="100" spans="1:9" ht="12.75" customHeight="1">
      <c r="A100" s="17"/>
      <c r="B100" s="24" t="s">
        <v>208</v>
      </c>
      <c r="C100" s="16"/>
      <c r="D100" s="45" t="s">
        <v>210</v>
      </c>
      <c r="E100" s="38"/>
      <c r="F100" s="38"/>
      <c r="G100" s="38"/>
      <c r="H100" s="39"/>
      <c r="I100" s="30">
        <f>I101</f>
        <v>130900</v>
      </c>
    </row>
    <row r="101" spans="1:9" ht="12.75" customHeight="1">
      <c r="A101" s="17"/>
      <c r="B101" s="24"/>
      <c r="C101" s="16" t="s">
        <v>57</v>
      </c>
      <c r="D101" s="37" t="s">
        <v>201</v>
      </c>
      <c r="E101" s="38"/>
      <c r="F101" s="38"/>
      <c r="G101" s="38"/>
      <c r="H101" s="39"/>
      <c r="I101" s="30">
        <f>I102</f>
        <v>130900</v>
      </c>
    </row>
    <row r="102" spans="1:9" ht="27" customHeight="1">
      <c r="A102" s="17"/>
      <c r="B102" s="24"/>
      <c r="C102" s="16" t="s">
        <v>58</v>
      </c>
      <c r="D102" s="37" t="s">
        <v>202</v>
      </c>
      <c r="E102" s="38"/>
      <c r="F102" s="38"/>
      <c r="G102" s="38"/>
      <c r="H102" s="39"/>
      <c r="I102" s="30">
        <v>130900</v>
      </c>
    </row>
    <row r="103" spans="1:9" ht="12.75" customHeight="1">
      <c r="A103" s="16"/>
      <c r="B103" s="24" t="s">
        <v>168</v>
      </c>
      <c r="C103" s="16"/>
      <c r="D103" s="45" t="s">
        <v>102</v>
      </c>
      <c r="E103" s="38"/>
      <c r="F103" s="38"/>
      <c r="G103" s="38"/>
      <c r="H103" s="39"/>
      <c r="I103" s="30">
        <f>I104+I107</f>
        <v>443700</v>
      </c>
    </row>
    <row r="104" spans="1:9" ht="13.5" customHeight="1">
      <c r="A104" s="16"/>
      <c r="B104" s="24" t="s">
        <v>169</v>
      </c>
      <c r="C104" s="16"/>
      <c r="D104" s="45" t="s">
        <v>106</v>
      </c>
      <c r="E104" s="38"/>
      <c r="F104" s="38"/>
      <c r="G104" s="38"/>
      <c r="H104" s="39"/>
      <c r="I104" s="30">
        <f>I105</f>
        <v>343700</v>
      </c>
    </row>
    <row r="105" spans="1:9" ht="12.75" customHeight="1">
      <c r="A105" s="16"/>
      <c r="B105" s="24"/>
      <c r="C105" s="16" t="s">
        <v>57</v>
      </c>
      <c r="D105" s="37" t="s">
        <v>201</v>
      </c>
      <c r="E105" s="38"/>
      <c r="F105" s="38"/>
      <c r="G105" s="38"/>
      <c r="H105" s="39"/>
      <c r="I105" s="30">
        <f>I106</f>
        <v>343700</v>
      </c>
    </row>
    <row r="106" spans="1:9" ht="25.5" customHeight="1">
      <c r="A106" s="16"/>
      <c r="B106" s="24"/>
      <c r="C106" s="16" t="s">
        <v>58</v>
      </c>
      <c r="D106" s="37" t="s">
        <v>202</v>
      </c>
      <c r="E106" s="38"/>
      <c r="F106" s="38"/>
      <c r="G106" s="38"/>
      <c r="H106" s="39"/>
      <c r="I106" s="30">
        <v>343700</v>
      </c>
    </row>
    <row r="107" spans="1:9" ht="12.75" customHeight="1">
      <c r="A107" s="16"/>
      <c r="B107" s="24" t="s">
        <v>170</v>
      </c>
      <c r="C107" s="16"/>
      <c r="D107" s="37" t="s">
        <v>107</v>
      </c>
      <c r="E107" s="38"/>
      <c r="F107" s="38"/>
      <c r="G107" s="38"/>
      <c r="H107" s="39"/>
      <c r="I107" s="30">
        <f>I108</f>
        <v>100000</v>
      </c>
    </row>
    <row r="108" spans="1:9" ht="15.75" customHeight="1">
      <c r="A108" s="16"/>
      <c r="B108" s="24"/>
      <c r="C108" s="16" t="s">
        <v>57</v>
      </c>
      <c r="D108" s="37" t="s">
        <v>201</v>
      </c>
      <c r="E108" s="38"/>
      <c r="F108" s="38"/>
      <c r="G108" s="38"/>
      <c r="H108" s="39"/>
      <c r="I108" s="30">
        <f>I109</f>
        <v>100000</v>
      </c>
    </row>
    <row r="109" spans="1:9" ht="24.75" customHeight="1">
      <c r="A109" s="16"/>
      <c r="B109" s="24"/>
      <c r="C109" s="16" t="s">
        <v>58</v>
      </c>
      <c r="D109" s="37" t="s">
        <v>202</v>
      </c>
      <c r="E109" s="38"/>
      <c r="F109" s="38"/>
      <c r="G109" s="38"/>
      <c r="H109" s="39"/>
      <c r="I109" s="30">
        <v>100000</v>
      </c>
    </row>
    <row r="110" spans="1:9" ht="12.75">
      <c r="A110" s="17" t="s">
        <v>6</v>
      </c>
      <c r="B110" s="25"/>
      <c r="C110" s="17"/>
      <c r="D110" s="40" t="s">
        <v>7</v>
      </c>
      <c r="E110" s="41"/>
      <c r="F110" s="41"/>
      <c r="G110" s="41"/>
      <c r="H110" s="42"/>
      <c r="I110" s="31">
        <f>I111+I116</f>
        <v>1869200</v>
      </c>
    </row>
    <row r="111" spans="1:9" ht="12.75">
      <c r="A111" s="17" t="s">
        <v>8</v>
      </c>
      <c r="B111" s="25"/>
      <c r="C111" s="17"/>
      <c r="D111" s="40" t="s">
        <v>16</v>
      </c>
      <c r="E111" s="41"/>
      <c r="F111" s="41"/>
      <c r="G111" s="41"/>
      <c r="H111" s="42"/>
      <c r="I111" s="31">
        <f>I112</f>
        <v>800000</v>
      </c>
    </row>
    <row r="112" spans="1:9" ht="12.75">
      <c r="A112" s="16"/>
      <c r="B112" s="24" t="s">
        <v>171</v>
      </c>
      <c r="C112" s="16"/>
      <c r="D112" s="37" t="s">
        <v>40</v>
      </c>
      <c r="E112" s="38"/>
      <c r="F112" s="38"/>
      <c r="G112" s="38"/>
      <c r="H112" s="39"/>
      <c r="I112" s="30">
        <f>I113</f>
        <v>800000</v>
      </c>
    </row>
    <row r="113" spans="1:9" ht="13.5" customHeight="1">
      <c r="A113" s="16"/>
      <c r="B113" s="24" t="s">
        <v>172</v>
      </c>
      <c r="C113" s="16"/>
      <c r="D113" s="37" t="s">
        <v>77</v>
      </c>
      <c r="E113" s="38"/>
      <c r="F113" s="38"/>
      <c r="G113" s="38"/>
      <c r="H113" s="39"/>
      <c r="I113" s="29">
        <f>I114</f>
        <v>800000</v>
      </c>
    </row>
    <row r="114" spans="1:9" ht="12.75" customHeight="1">
      <c r="A114" s="16"/>
      <c r="B114" s="24"/>
      <c r="C114" s="16" t="s">
        <v>57</v>
      </c>
      <c r="D114" s="37" t="s">
        <v>201</v>
      </c>
      <c r="E114" s="38"/>
      <c r="F114" s="38"/>
      <c r="G114" s="38"/>
      <c r="H114" s="39"/>
      <c r="I114" s="29">
        <f>I115</f>
        <v>800000</v>
      </c>
    </row>
    <row r="115" spans="1:9" ht="26.25" customHeight="1">
      <c r="A115" s="16"/>
      <c r="B115" s="24"/>
      <c r="C115" s="16" t="s">
        <v>58</v>
      </c>
      <c r="D115" s="37" t="s">
        <v>202</v>
      </c>
      <c r="E115" s="38"/>
      <c r="F115" s="38"/>
      <c r="G115" s="38"/>
      <c r="H115" s="39"/>
      <c r="I115" s="30">
        <v>800000</v>
      </c>
    </row>
    <row r="116" spans="1:9" ht="12.75">
      <c r="A116" s="17" t="s">
        <v>23</v>
      </c>
      <c r="B116" s="25"/>
      <c r="C116" s="17"/>
      <c r="D116" s="40" t="s">
        <v>24</v>
      </c>
      <c r="E116" s="41"/>
      <c r="F116" s="41"/>
      <c r="G116" s="41"/>
      <c r="H116" s="42"/>
      <c r="I116" s="31">
        <f>I122+I117</f>
        <v>1069200</v>
      </c>
    </row>
    <row r="117" spans="1:9" ht="27.75" customHeight="1">
      <c r="A117" s="14"/>
      <c r="B117" s="26" t="s">
        <v>165</v>
      </c>
      <c r="C117" s="18"/>
      <c r="D117" s="34" t="s">
        <v>121</v>
      </c>
      <c r="E117" s="35"/>
      <c r="F117" s="35"/>
      <c r="G117" s="35"/>
      <c r="H117" s="36"/>
      <c r="I117" s="30">
        <f>I118</f>
        <v>392900</v>
      </c>
    </row>
    <row r="118" spans="1:9" ht="66.75" customHeight="1">
      <c r="A118" s="14"/>
      <c r="B118" s="26" t="s">
        <v>166</v>
      </c>
      <c r="C118" s="19"/>
      <c r="D118" s="34" t="s">
        <v>198</v>
      </c>
      <c r="E118" s="35"/>
      <c r="F118" s="35"/>
      <c r="G118" s="35"/>
      <c r="H118" s="36"/>
      <c r="I118" s="30">
        <f>I119</f>
        <v>392900</v>
      </c>
    </row>
    <row r="119" spans="1:9" ht="50.25" customHeight="1">
      <c r="A119" s="14"/>
      <c r="B119" s="26" t="s">
        <v>167</v>
      </c>
      <c r="C119" s="19"/>
      <c r="D119" s="34" t="s">
        <v>196</v>
      </c>
      <c r="E119" s="35"/>
      <c r="F119" s="35"/>
      <c r="G119" s="35"/>
      <c r="H119" s="36"/>
      <c r="I119" s="30">
        <f>I120</f>
        <v>392900</v>
      </c>
    </row>
    <row r="120" spans="1:9" ht="13.5" customHeight="1">
      <c r="A120" s="14"/>
      <c r="B120" s="26"/>
      <c r="C120" s="16" t="s">
        <v>57</v>
      </c>
      <c r="D120" s="34" t="s">
        <v>201</v>
      </c>
      <c r="E120" s="35"/>
      <c r="F120" s="35"/>
      <c r="G120" s="35"/>
      <c r="H120" s="36"/>
      <c r="I120" s="30">
        <f>I121</f>
        <v>392900</v>
      </c>
    </row>
    <row r="121" spans="1:9" ht="30" customHeight="1">
      <c r="A121" s="14"/>
      <c r="B121" s="27"/>
      <c r="C121" s="16" t="s">
        <v>58</v>
      </c>
      <c r="D121" s="37" t="s">
        <v>202</v>
      </c>
      <c r="E121" s="38"/>
      <c r="F121" s="38"/>
      <c r="G121" s="38"/>
      <c r="H121" s="39"/>
      <c r="I121" s="30">
        <v>392900</v>
      </c>
    </row>
    <row r="122" spans="1:9" ht="12.75">
      <c r="A122" s="16"/>
      <c r="B122" s="24" t="s">
        <v>173</v>
      </c>
      <c r="C122" s="16"/>
      <c r="D122" s="37" t="s">
        <v>24</v>
      </c>
      <c r="E122" s="38"/>
      <c r="F122" s="38"/>
      <c r="G122" s="38"/>
      <c r="H122" s="39"/>
      <c r="I122" s="30">
        <f>I123+I126+I129</f>
        <v>676300</v>
      </c>
    </row>
    <row r="123" spans="1:9" ht="12.75" customHeight="1">
      <c r="A123" s="16"/>
      <c r="B123" s="24" t="s">
        <v>174</v>
      </c>
      <c r="C123" s="16"/>
      <c r="D123" s="37" t="s">
        <v>26</v>
      </c>
      <c r="E123" s="38"/>
      <c r="F123" s="38"/>
      <c r="G123" s="38"/>
      <c r="H123" s="39"/>
      <c r="I123" s="29">
        <f>I124</f>
        <v>365200</v>
      </c>
    </row>
    <row r="124" spans="1:9" ht="12.75" customHeight="1">
      <c r="A124" s="16"/>
      <c r="B124" s="24"/>
      <c r="C124" s="16" t="s">
        <v>59</v>
      </c>
      <c r="D124" s="37" t="s">
        <v>60</v>
      </c>
      <c r="E124" s="38"/>
      <c r="F124" s="38"/>
      <c r="G124" s="38"/>
      <c r="H124" s="39"/>
      <c r="I124" s="29">
        <f>I125</f>
        <v>365200</v>
      </c>
    </row>
    <row r="125" spans="1:9" ht="26.25" customHeight="1">
      <c r="A125" s="16"/>
      <c r="B125" s="24"/>
      <c r="C125" s="16" t="s">
        <v>66</v>
      </c>
      <c r="D125" s="37" t="s">
        <v>130</v>
      </c>
      <c r="E125" s="38"/>
      <c r="F125" s="38"/>
      <c r="G125" s="38"/>
      <c r="H125" s="39"/>
      <c r="I125" s="30">
        <v>365200</v>
      </c>
    </row>
    <row r="126" spans="1:9" ht="12.75" customHeight="1">
      <c r="A126" s="16"/>
      <c r="B126" s="24" t="s">
        <v>175</v>
      </c>
      <c r="C126" s="16"/>
      <c r="D126" s="37" t="s">
        <v>25</v>
      </c>
      <c r="E126" s="38"/>
      <c r="F126" s="38"/>
      <c r="G126" s="38"/>
      <c r="H126" s="39"/>
      <c r="I126" s="29">
        <f>I127</f>
        <v>50000</v>
      </c>
    </row>
    <row r="127" spans="1:9" ht="12" customHeight="1">
      <c r="A127" s="16"/>
      <c r="B127" s="24"/>
      <c r="C127" s="16" t="s">
        <v>57</v>
      </c>
      <c r="D127" s="37" t="s">
        <v>201</v>
      </c>
      <c r="E127" s="38"/>
      <c r="F127" s="38"/>
      <c r="G127" s="38"/>
      <c r="H127" s="39"/>
      <c r="I127" s="29">
        <f>I128</f>
        <v>50000</v>
      </c>
    </row>
    <row r="128" spans="1:9" ht="25.5" customHeight="1">
      <c r="A128" s="16"/>
      <c r="B128" s="24"/>
      <c r="C128" s="16" t="s">
        <v>58</v>
      </c>
      <c r="D128" s="37" t="s">
        <v>202</v>
      </c>
      <c r="E128" s="38"/>
      <c r="F128" s="38"/>
      <c r="G128" s="38"/>
      <c r="H128" s="39"/>
      <c r="I128" s="30">
        <v>50000</v>
      </c>
    </row>
    <row r="129" spans="1:9" ht="13.5" customHeight="1">
      <c r="A129" s="16"/>
      <c r="B129" s="24" t="s">
        <v>176</v>
      </c>
      <c r="C129" s="16"/>
      <c r="D129" s="37" t="s">
        <v>78</v>
      </c>
      <c r="E129" s="38"/>
      <c r="F129" s="38"/>
      <c r="G129" s="38"/>
      <c r="H129" s="39"/>
      <c r="I129" s="30">
        <f>I130+I133+I136</f>
        <v>261100</v>
      </c>
    </row>
    <row r="130" spans="1:9" ht="14.25" customHeight="1">
      <c r="A130" s="16"/>
      <c r="B130" s="24" t="s">
        <v>177</v>
      </c>
      <c r="C130" s="16"/>
      <c r="D130" s="37" t="s">
        <v>22</v>
      </c>
      <c r="E130" s="38"/>
      <c r="F130" s="38"/>
      <c r="G130" s="38"/>
      <c r="H130" s="39"/>
      <c r="I130" s="29">
        <f>I131</f>
        <v>50000</v>
      </c>
    </row>
    <row r="131" spans="1:9" ht="12" customHeight="1">
      <c r="A131" s="16"/>
      <c r="B131" s="24"/>
      <c r="C131" s="16" t="s">
        <v>57</v>
      </c>
      <c r="D131" s="37" t="s">
        <v>201</v>
      </c>
      <c r="E131" s="38"/>
      <c r="F131" s="38"/>
      <c r="G131" s="38"/>
      <c r="H131" s="39"/>
      <c r="I131" s="29">
        <f>I132</f>
        <v>50000</v>
      </c>
    </row>
    <row r="132" spans="1:9" ht="27" customHeight="1">
      <c r="A132" s="16"/>
      <c r="B132" s="24"/>
      <c r="C132" s="16" t="s">
        <v>58</v>
      </c>
      <c r="D132" s="37" t="s">
        <v>202</v>
      </c>
      <c r="E132" s="38"/>
      <c r="F132" s="38"/>
      <c r="G132" s="38"/>
      <c r="H132" s="39"/>
      <c r="I132" s="30">
        <v>50000</v>
      </c>
    </row>
    <row r="133" spans="1:9" ht="12.75">
      <c r="A133" s="16"/>
      <c r="B133" s="24" t="s">
        <v>178</v>
      </c>
      <c r="C133" s="16"/>
      <c r="D133" s="37" t="s">
        <v>84</v>
      </c>
      <c r="E133" s="38"/>
      <c r="F133" s="38"/>
      <c r="G133" s="38"/>
      <c r="H133" s="39"/>
      <c r="I133" s="29">
        <f>I134</f>
        <v>73585</v>
      </c>
    </row>
    <row r="134" spans="1:9" ht="12.75" customHeight="1">
      <c r="A134" s="16"/>
      <c r="B134" s="24"/>
      <c r="C134" s="16" t="s">
        <v>57</v>
      </c>
      <c r="D134" s="37" t="s">
        <v>201</v>
      </c>
      <c r="E134" s="38"/>
      <c r="F134" s="38"/>
      <c r="G134" s="38"/>
      <c r="H134" s="39"/>
      <c r="I134" s="30">
        <f>I135</f>
        <v>73585</v>
      </c>
    </row>
    <row r="135" spans="1:9" ht="26.25" customHeight="1">
      <c r="A135" s="16"/>
      <c r="B135" s="24"/>
      <c r="C135" s="16" t="s">
        <v>58</v>
      </c>
      <c r="D135" s="37" t="s">
        <v>202</v>
      </c>
      <c r="E135" s="38"/>
      <c r="F135" s="38"/>
      <c r="G135" s="38"/>
      <c r="H135" s="39"/>
      <c r="I135" s="29">
        <v>73585</v>
      </c>
    </row>
    <row r="136" spans="1:9" ht="25.5" customHeight="1">
      <c r="A136" s="16"/>
      <c r="B136" s="24" t="s">
        <v>179</v>
      </c>
      <c r="C136" s="16"/>
      <c r="D136" s="37" t="s">
        <v>122</v>
      </c>
      <c r="E136" s="38"/>
      <c r="F136" s="38"/>
      <c r="G136" s="38"/>
      <c r="H136" s="39"/>
      <c r="I136" s="29">
        <f>I137</f>
        <v>137515</v>
      </c>
    </row>
    <row r="137" spans="1:9" ht="12.75" customHeight="1">
      <c r="A137" s="16"/>
      <c r="B137" s="24"/>
      <c r="C137" s="16" t="s">
        <v>57</v>
      </c>
      <c r="D137" s="37" t="s">
        <v>201</v>
      </c>
      <c r="E137" s="38"/>
      <c r="F137" s="38"/>
      <c r="G137" s="38"/>
      <c r="H137" s="39"/>
      <c r="I137" s="29">
        <f>I138</f>
        <v>137515</v>
      </c>
    </row>
    <row r="138" spans="1:9" ht="24.75" customHeight="1">
      <c r="A138" s="16"/>
      <c r="B138" s="24"/>
      <c r="C138" s="16" t="s">
        <v>58</v>
      </c>
      <c r="D138" s="37" t="s">
        <v>202</v>
      </c>
      <c r="E138" s="38"/>
      <c r="F138" s="38"/>
      <c r="G138" s="38"/>
      <c r="H138" s="39"/>
      <c r="I138" s="29">
        <v>137515</v>
      </c>
    </row>
    <row r="139" spans="1:9" ht="13.5" customHeight="1">
      <c r="A139" s="17" t="s">
        <v>9</v>
      </c>
      <c r="B139" s="25"/>
      <c r="C139" s="17"/>
      <c r="D139" s="40" t="s">
        <v>204</v>
      </c>
      <c r="E139" s="41"/>
      <c r="F139" s="41"/>
      <c r="G139" s="41"/>
      <c r="H139" s="42"/>
      <c r="I139" s="31">
        <f>I140</f>
        <v>2011000</v>
      </c>
    </row>
    <row r="140" spans="1:9" ht="12.75">
      <c r="A140" s="17" t="s">
        <v>10</v>
      </c>
      <c r="B140" s="25"/>
      <c r="C140" s="17"/>
      <c r="D140" s="56" t="s">
        <v>41</v>
      </c>
      <c r="E140" s="41"/>
      <c r="F140" s="41"/>
      <c r="G140" s="41"/>
      <c r="H140" s="42"/>
      <c r="I140" s="31">
        <f>I141+I145+I149</f>
        <v>2011000</v>
      </c>
    </row>
    <row r="141" spans="1:9" ht="12.75" customHeight="1">
      <c r="A141" s="16"/>
      <c r="B141" s="24" t="s">
        <v>180</v>
      </c>
      <c r="C141" s="16"/>
      <c r="D141" s="45" t="s">
        <v>73</v>
      </c>
      <c r="E141" s="38"/>
      <c r="F141" s="38"/>
      <c r="G141" s="38"/>
      <c r="H141" s="39"/>
      <c r="I141" s="30">
        <f>I142</f>
        <v>1780000</v>
      </c>
    </row>
    <row r="142" spans="1:9" ht="27" customHeight="1">
      <c r="A142" s="16"/>
      <c r="B142" s="24" t="s">
        <v>181</v>
      </c>
      <c r="C142" s="16"/>
      <c r="D142" s="45" t="s">
        <v>74</v>
      </c>
      <c r="E142" s="38"/>
      <c r="F142" s="38"/>
      <c r="G142" s="38"/>
      <c r="H142" s="39"/>
      <c r="I142" s="29">
        <f>I143</f>
        <v>1780000</v>
      </c>
    </row>
    <row r="143" spans="1:9" ht="26.25" customHeight="1">
      <c r="A143" s="16"/>
      <c r="B143" s="24"/>
      <c r="C143" s="16" t="s">
        <v>67</v>
      </c>
      <c r="D143" s="45" t="s">
        <v>70</v>
      </c>
      <c r="E143" s="35"/>
      <c r="F143" s="35"/>
      <c r="G143" s="35"/>
      <c r="H143" s="36"/>
      <c r="I143" s="29">
        <f>I144</f>
        <v>1780000</v>
      </c>
    </row>
    <row r="144" spans="1:9" ht="12.75">
      <c r="A144" s="16"/>
      <c r="B144" s="24"/>
      <c r="C144" s="16" t="s">
        <v>68</v>
      </c>
      <c r="D144" s="45" t="s">
        <v>69</v>
      </c>
      <c r="E144" s="35"/>
      <c r="F144" s="35"/>
      <c r="G144" s="35"/>
      <c r="H144" s="36"/>
      <c r="I144" s="30">
        <v>1780000</v>
      </c>
    </row>
    <row r="145" spans="1:9" ht="12.75">
      <c r="A145" s="16"/>
      <c r="B145" s="24" t="s">
        <v>182</v>
      </c>
      <c r="C145" s="16"/>
      <c r="D145" s="37" t="s">
        <v>53</v>
      </c>
      <c r="E145" s="38"/>
      <c r="F145" s="38"/>
      <c r="G145" s="38"/>
      <c r="H145" s="39"/>
      <c r="I145" s="30">
        <f>I146</f>
        <v>178900</v>
      </c>
    </row>
    <row r="146" spans="1:9" ht="18" customHeight="1">
      <c r="A146" s="16"/>
      <c r="B146" s="24" t="s">
        <v>183</v>
      </c>
      <c r="C146" s="16"/>
      <c r="D146" s="45" t="s">
        <v>75</v>
      </c>
      <c r="E146" s="38"/>
      <c r="F146" s="38"/>
      <c r="G146" s="38"/>
      <c r="H146" s="39"/>
      <c r="I146" s="29">
        <f>I147</f>
        <v>178900</v>
      </c>
    </row>
    <row r="147" spans="1:9" ht="24" customHeight="1">
      <c r="A147" s="16"/>
      <c r="B147" s="24"/>
      <c r="C147" s="16" t="s">
        <v>67</v>
      </c>
      <c r="D147" s="45" t="s">
        <v>70</v>
      </c>
      <c r="E147" s="35"/>
      <c r="F147" s="35"/>
      <c r="G147" s="35"/>
      <c r="H147" s="36"/>
      <c r="I147" s="29">
        <f>I148</f>
        <v>178900</v>
      </c>
    </row>
    <row r="148" spans="1:9" ht="12.75" customHeight="1">
      <c r="A148" s="16"/>
      <c r="B148" s="24"/>
      <c r="C148" s="16" t="s">
        <v>68</v>
      </c>
      <c r="D148" s="45" t="s">
        <v>69</v>
      </c>
      <c r="E148" s="35"/>
      <c r="F148" s="35"/>
      <c r="G148" s="35"/>
      <c r="H148" s="36"/>
      <c r="I148" s="30">
        <v>178900</v>
      </c>
    </row>
    <row r="149" spans="1:9" ht="12.75" customHeight="1">
      <c r="A149" s="16"/>
      <c r="B149" s="24" t="s">
        <v>151</v>
      </c>
      <c r="C149" s="16"/>
      <c r="D149" s="45" t="s">
        <v>46</v>
      </c>
      <c r="E149" s="38"/>
      <c r="F149" s="38"/>
      <c r="G149" s="38"/>
      <c r="H149" s="39"/>
      <c r="I149" s="30">
        <f>I150</f>
        <v>52100</v>
      </c>
    </row>
    <row r="150" spans="1:9" ht="55.5" customHeight="1">
      <c r="A150" s="16"/>
      <c r="B150" s="26" t="s">
        <v>152</v>
      </c>
      <c r="C150" s="18"/>
      <c r="D150" s="48" t="s">
        <v>191</v>
      </c>
      <c r="E150" s="49"/>
      <c r="F150" s="49"/>
      <c r="G150" s="49"/>
      <c r="H150" s="50"/>
      <c r="I150" s="30">
        <f>I151</f>
        <v>52100</v>
      </c>
    </row>
    <row r="151" spans="1:9" ht="36.75" customHeight="1">
      <c r="A151" s="16"/>
      <c r="B151" s="26" t="s">
        <v>184</v>
      </c>
      <c r="C151" s="18"/>
      <c r="D151" s="48" t="s">
        <v>123</v>
      </c>
      <c r="E151" s="49"/>
      <c r="F151" s="49"/>
      <c r="G151" s="49"/>
      <c r="H151" s="50"/>
      <c r="I151" s="30">
        <f>I152</f>
        <v>52100</v>
      </c>
    </row>
    <row r="152" spans="1:9" ht="12.75" customHeight="1">
      <c r="A152" s="16"/>
      <c r="B152" s="26"/>
      <c r="C152" s="18" t="s">
        <v>18</v>
      </c>
      <c r="D152" s="48" t="s">
        <v>64</v>
      </c>
      <c r="E152" s="49"/>
      <c r="F152" s="49"/>
      <c r="G152" s="49"/>
      <c r="H152" s="50"/>
      <c r="I152" s="30">
        <f>I153</f>
        <v>52100</v>
      </c>
    </row>
    <row r="153" spans="1:9" ht="12.75" customHeight="1">
      <c r="A153" s="16"/>
      <c r="B153" s="26"/>
      <c r="C153" s="18" t="s">
        <v>96</v>
      </c>
      <c r="D153" s="48" t="s">
        <v>97</v>
      </c>
      <c r="E153" s="49"/>
      <c r="F153" s="49"/>
      <c r="G153" s="49"/>
      <c r="H153" s="50"/>
      <c r="I153" s="30">
        <v>52100</v>
      </c>
    </row>
    <row r="154" spans="1:9" ht="12.75" customHeight="1">
      <c r="A154" s="17" t="s">
        <v>11</v>
      </c>
      <c r="B154" s="25"/>
      <c r="C154" s="17"/>
      <c r="D154" s="56" t="s">
        <v>15</v>
      </c>
      <c r="E154" s="57"/>
      <c r="F154" s="57"/>
      <c r="G154" s="57"/>
      <c r="H154" s="58"/>
      <c r="I154" s="31">
        <f>I155</f>
        <v>313600</v>
      </c>
    </row>
    <row r="155" spans="1:9" ht="12.75">
      <c r="A155" s="17" t="s">
        <v>13</v>
      </c>
      <c r="B155" s="25"/>
      <c r="C155" s="17"/>
      <c r="D155" s="56" t="s">
        <v>27</v>
      </c>
      <c r="E155" s="41"/>
      <c r="F155" s="41"/>
      <c r="G155" s="41"/>
      <c r="H155" s="42"/>
      <c r="I155" s="31">
        <f>I156+I167+I160</f>
        <v>313600</v>
      </c>
    </row>
    <row r="156" spans="1:9" ht="17.25" customHeight="1" hidden="1">
      <c r="A156" s="16"/>
      <c r="B156" s="24" t="s">
        <v>132</v>
      </c>
      <c r="C156" s="16"/>
      <c r="D156" s="37" t="s">
        <v>134</v>
      </c>
      <c r="E156" s="54"/>
      <c r="F156" s="54"/>
      <c r="G156" s="54"/>
      <c r="H156" s="55"/>
      <c r="I156" s="29">
        <f>I158</f>
        <v>0</v>
      </c>
    </row>
    <row r="157" spans="1:9" ht="39.75" customHeight="1" hidden="1">
      <c r="A157" s="16"/>
      <c r="B157" s="24" t="s">
        <v>133</v>
      </c>
      <c r="C157" s="16"/>
      <c r="D157" s="37" t="s">
        <v>135</v>
      </c>
      <c r="E157" s="54"/>
      <c r="F157" s="54"/>
      <c r="G157" s="54"/>
      <c r="H157" s="55"/>
      <c r="I157" s="29">
        <f>I158</f>
        <v>0</v>
      </c>
    </row>
    <row r="158" spans="1:9" ht="15" customHeight="1" hidden="1">
      <c r="A158" s="16"/>
      <c r="B158" s="24"/>
      <c r="C158" s="16" t="s">
        <v>98</v>
      </c>
      <c r="D158" s="37" t="s">
        <v>99</v>
      </c>
      <c r="E158" s="38"/>
      <c r="F158" s="38"/>
      <c r="G158" s="38"/>
      <c r="H158" s="39"/>
      <c r="I158" s="29">
        <f>I159</f>
        <v>0</v>
      </c>
    </row>
    <row r="159" spans="1:9" ht="12.75" customHeight="1" hidden="1">
      <c r="A159" s="16"/>
      <c r="B159" s="24"/>
      <c r="C159" s="16" t="s">
        <v>100</v>
      </c>
      <c r="D159" s="37" t="s">
        <v>101</v>
      </c>
      <c r="E159" s="38"/>
      <c r="F159" s="38"/>
      <c r="G159" s="38"/>
      <c r="H159" s="39"/>
      <c r="I159" s="30">
        <v>0</v>
      </c>
    </row>
    <row r="160" spans="1:9" ht="26.25" customHeight="1">
      <c r="A160" s="16"/>
      <c r="B160" s="24" t="s">
        <v>185</v>
      </c>
      <c r="C160" s="16"/>
      <c r="D160" s="37" t="s">
        <v>143</v>
      </c>
      <c r="E160" s="38"/>
      <c r="F160" s="38"/>
      <c r="G160" s="38"/>
      <c r="H160" s="39"/>
      <c r="I160" s="30">
        <f>I161</f>
        <v>13600</v>
      </c>
    </row>
    <row r="161" spans="1:9" ht="40.5" customHeight="1">
      <c r="A161" s="16"/>
      <c r="B161" s="24" t="s">
        <v>186</v>
      </c>
      <c r="C161" s="16"/>
      <c r="D161" s="37" t="s">
        <v>138</v>
      </c>
      <c r="E161" s="38"/>
      <c r="F161" s="38"/>
      <c r="G161" s="38"/>
      <c r="H161" s="39"/>
      <c r="I161" s="30">
        <f>I162</f>
        <v>13600</v>
      </c>
    </row>
    <row r="162" spans="1:9" ht="42" customHeight="1">
      <c r="A162" s="16"/>
      <c r="B162" s="24" t="s">
        <v>187</v>
      </c>
      <c r="C162" s="16"/>
      <c r="D162" s="37" t="s">
        <v>139</v>
      </c>
      <c r="E162" s="38"/>
      <c r="F162" s="38"/>
      <c r="G162" s="38"/>
      <c r="H162" s="39"/>
      <c r="I162" s="30">
        <f>I163+I165</f>
        <v>13600</v>
      </c>
    </row>
    <row r="163" spans="1:9" ht="42.75" customHeight="1">
      <c r="A163" s="16"/>
      <c r="B163" s="24"/>
      <c r="C163" s="16" t="s">
        <v>55</v>
      </c>
      <c r="D163" s="37" t="s">
        <v>199</v>
      </c>
      <c r="E163" s="38"/>
      <c r="F163" s="38"/>
      <c r="G163" s="38"/>
      <c r="H163" s="39"/>
      <c r="I163" s="30">
        <f>I164</f>
        <v>10000</v>
      </c>
    </row>
    <row r="164" spans="1:9" ht="12.75" customHeight="1">
      <c r="A164" s="16"/>
      <c r="B164" s="24"/>
      <c r="C164" s="16" t="s">
        <v>56</v>
      </c>
      <c r="D164" s="37" t="s">
        <v>200</v>
      </c>
      <c r="E164" s="38"/>
      <c r="F164" s="38"/>
      <c r="G164" s="38"/>
      <c r="H164" s="39"/>
      <c r="I164" s="30">
        <v>10000</v>
      </c>
    </row>
    <row r="165" spans="1:9" ht="12.75" customHeight="1">
      <c r="A165" s="16"/>
      <c r="B165" s="24"/>
      <c r="C165" s="16" t="s">
        <v>98</v>
      </c>
      <c r="D165" s="37" t="s">
        <v>99</v>
      </c>
      <c r="E165" s="38"/>
      <c r="F165" s="38"/>
      <c r="G165" s="38"/>
      <c r="H165" s="39"/>
      <c r="I165" s="30">
        <f>I166</f>
        <v>3600</v>
      </c>
    </row>
    <row r="166" spans="1:9" ht="18" customHeight="1">
      <c r="A166" s="16"/>
      <c r="B166" s="24"/>
      <c r="C166" s="16" t="s">
        <v>140</v>
      </c>
      <c r="D166" s="37" t="s">
        <v>141</v>
      </c>
      <c r="E166" s="38"/>
      <c r="F166" s="38"/>
      <c r="G166" s="38"/>
      <c r="H166" s="39"/>
      <c r="I166" s="30">
        <v>3600</v>
      </c>
    </row>
    <row r="167" spans="1:9" ht="12.75" customHeight="1">
      <c r="A167" s="16"/>
      <c r="B167" s="24" t="s">
        <v>151</v>
      </c>
      <c r="C167" s="16"/>
      <c r="D167" s="45" t="s">
        <v>46</v>
      </c>
      <c r="E167" s="38"/>
      <c r="F167" s="38"/>
      <c r="G167" s="38"/>
      <c r="H167" s="39"/>
      <c r="I167" s="30">
        <f>I168</f>
        <v>300000</v>
      </c>
    </row>
    <row r="168" spans="1:9" ht="51" customHeight="1">
      <c r="A168" s="16"/>
      <c r="B168" s="26" t="s">
        <v>152</v>
      </c>
      <c r="C168" s="18"/>
      <c r="D168" s="48" t="s">
        <v>191</v>
      </c>
      <c r="E168" s="49"/>
      <c r="F168" s="49"/>
      <c r="G168" s="49"/>
      <c r="H168" s="50"/>
      <c r="I168" s="30">
        <f>I169</f>
        <v>300000</v>
      </c>
    </row>
    <row r="169" spans="1:9" ht="26.25" customHeight="1">
      <c r="A169" s="16"/>
      <c r="B169" s="26" t="s">
        <v>188</v>
      </c>
      <c r="C169" s="18"/>
      <c r="D169" s="48" t="s">
        <v>76</v>
      </c>
      <c r="E169" s="49"/>
      <c r="F169" s="49"/>
      <c r="G169" s="49"/>
      <c r="H169" s="50"/>
      <c r="I169" s="29">
        <f>I170</f>
        <v>300000</v>
      </c>
    </row>
    <row r="170" spans="1:9" ht="14.25" customHeight="1">
      <c r="A170" s="16"/>
      <c r="B170" s="26"/>
      <c r="C170" s="18" t="s">
        <v>18</v>
      </c>
      <c r="D170" s="48" t="s">
        <v>64</v>
      </c>
      <c r="E170" s="49"/>
      <c r="F170" s="49"/>
      <c r="G170" s="49"/>
      <c r="H170" s="50"/>
      <c r="I170" s="29">
        <f>I171</f>
        <v>300000</v>
      </c>
    </row>
    <row r="171" spans="1:9" ht="14.25" customHeight="1">
      <c r="A171" s="16"/>
      <c r="B171" s="26"/>
      <c r="C171" s="18" t="s">
        <v>96</v>
      </c>
      <c r="D171" s="48" t="s">
        <v>97</v>
      </c>
      <c r="E171" s="49"/>
      <c r="F171" s="49"/>
      <c r="G171" s="49"/>
      <c r="H171" s="50"/>
      <c r="I171" s="32">
        <v>300000</v>
      </c>
    </row>
    <row r="172" spans="1:9" ht="12.75" customHeight="1">
      <c r="A172" s="17" t="s">
        <v>47</v>
      </c>
      <c r="B172" s="25"/>
      <c r="C172" s="17"/>
      <c r="D172" s="51" t="s">
        <v>203</v>
      </c>
      <c r="E172" s="52"/>
      <c r="F172" s="52"/>
      <c r="G172" s="52"/>
      <c r="H172" s="53"/>
      <c r="I172" s="31">
        <f>I173</f>
        <v>35200</v>
      </c>
    </row>
    <row r="173" spans="1:9" ht="12.75" customHeight="1">
      <c r="A173" s="17" t="s">
        <v>52</v>
      </c>
      <c r="B173" s="25"/>
      <c r="C173" s="17"/>
      <c r="D173" s="40" t="s">
        <v>51</v>
      </c>
      <c r="E173" s="41"/>
      <c r="F173" s="41"/>
      <c r="G173" s="41"/>
      <c r="H173" s="42"/>
      <c r="I173" s="31">
        <f>I174</f>
        <v>35200</v>
      </c>
    </row>
    <row r="174" spans="1:9" ht="15.75" customHeight="1">
      <c r="A174" s="16"/>
      <c r="B174" s="24" t="s">
        <v>189</v>
      </c>
      <c r="C174" s="16"/>
      <c r="D174" s="37" t="s">
        <v>28</v>
      </c>
      <c r="E174" s="38"/>
      <c r="F174" s="38"/>
      <c r="G174" s="38"/>
      <c r="H174" s="39"/>
      <c r="I174" s="30">
        <f>I175</f>
        <v>35200</v>
      </c>
    </row>
    <row r="175" spans="1:9" ht="15.75" customHeight="1">
      <c r="A175" s="16"/>
      <c r="B175" s="24" t="s">
        <v>190</v>
      </c>
      <c r="C175" s="16"/>
      <c r="D175" s="45" t="s">
        <v>85</v>
      </c>
      <c r="E175" s="38"/>
      <c r="F175" s="38"/>
      <c r="G175" s="38"/>
      <c r="H175" s="39"/>
      <c r="I175" s="29">
        <f>I176</f>
        <v>35200</v>
      </c>
    </row>
    <row r="176" spans="1:9" ht="15" customHeight="1">
      <c r="A176" s="16"/>
      <c r="B176" s="24"/>
      <c r="C176" s="16" t="s">
        <v>57</v>
      </c>
      <c r="D176" s="37" t="s">
        <v>201</v>
      </c>
      <c r="E176" s="38"/>
      <c r="F176" s="38"/>
      <c r="G176" s="38"/>
      <c r="H176" s="39"/>
      <c r="I176" s="29">
        <f>I177</f>
        <v>35200</v>
      </c>
    </row>
    <row r="177" spans="1:9" ht="27" customHeight="1">
      <c r="A177" s="16"/>
      <c r="B177" s="24"/>
      <c r="C177" s="16" t="s">
        <v>58</v>
      </c>
      <c r="D177" s="37" t="s">
        <v>202</v>
      </c>
      <c r="E177" s="38"/>
      <c r="F177" s="38"/>
      <c r="G177" s="38"/>
      <c r="H177" s="39"/>
      <c r="I177" s="30">
        <v>35200</v>
      </c>
    </row>
    <row r="178" spans="1:9" ht="12.75">
      <c r="A178" s="16"/>
      <c r="B178" s="24"/>
      <c r="C178" s="16"/>
      <c r="D178" s="40" t="s">
        <v>88</v>
      </c>
      <c r="E178" s="41"/>
      <c r="F178" s="41"/>
      <c r="G178" s="41"/>
      <c r="H178" s="42"/>
      <c r="I178" s="11">
        <f>I9+I55+I70+I110+I139+I154+I172+I91</f>
        <v>12515800</v>
      </c>
    </row>
    <row r="179" spans="1:9" ht="12.75">
      <c r="A179" s="46"/>
      <c r="B179" s="46"/>
      <c r="C179" s="46"/>
      <c r="D179" s="46"/>
      <c r="E179" s="46"/>
      <c r="F179" s="46"/>
      <c r="G179" s="46"/>
      <c r="H179" s="46"/>
      <c r="I179" s="46"/>
    </row>
    <row r="180" spans="1:9" ht="12.75">
      <c r="A180" s="46"/>
      <c r="B180" s="46"/>
      <c r="C180" s="46"/>
      <c r="D180" s="46"/>
      <c r="E180" s="46"/>
      <c r="F180" s="46"/>
      <c r="G180" s="46"/>
      <c r="H180" s="46"/>
      <c r="I180" s="46"/>
    </row>
    <row r="181" spans="1:9" ht="12.75">
      <c r="A181" s="46"/>
      <c r="B181" s="46"/>
      <c r="C181" s="46"/>
      <c r="D181" s="46"/>
      <c r="E181" s="46"/>
      <c r="F181" s="46"/>
      <c r="G181" s="46"/>
      <c r="H181" s="46"/>
      <c r="I181" s="46"/>
    </row>
    <row r="182" spans="1:9" ht="12.75">
      <c r="A182" s="46"/>
      <c r="B182" s="46"/>
      <c r="C182" s="46"/>
      <c r="D182" s="46"/>
      <c r="E182" s="46"/>
      <c r="F182" s="46"/>
      <c r="G182" s="46"/>
      <c r="H182" s="46"/>
      <c r="I182" s="46"/>
    </row>
    <row r="183" spans="1:9" ht="12.75">
      <c r="A183" s="47"/>
      <c r="B183" s="47"/>
      <c r="C183" s="47"/>
      <c r="D183" s="47"/>
      <c r="E183" s="47"/>
      <c r="F183" s="47"/>
      <c r="G183" s="47"/>
      <c r="H183" s="47"/>
      <c r="I183" s="47"/>
    </row>
  </sheetData>
  <sheetProtection/>
  <mergeCells count="181">
    <mergeCell ref="D15:H15"/>
    <mergeCell ref="D16:H16"/>
    <mergeCell ref="D7:H7"/>
    <mergeCell ref="D12:H12"/>
    <mergeCell ref="D13:H13"/>
    <mergeCell ref="D14:H14"/>
    <mergeCell ref="D8:H8"/>
    <mergeCell ref="D9:H9"/>
    <mergeCell ref="D10:H10"/>
    <mergeCell ref="D11:H11"/>
    <mergeCell ref="A1:I1"/>
    <mergeCell ref="A2:I2"/>
    <mergeCell ref="A3:I3"/>
    <mergeCell ref="A5:I5"/>
    <mergeCell ref="D25:H25"/>
    <mergeCell ref="D26:H26"/>
    <mergeCell ref="D27:H27"/>
    <mergeCell ref="D28:H28"/>
    <mergeCell ref="D21:H21"/>
    <mergeCell ref="D22:H22"/>
    <mergeCell ref="D23:H23"/>
    <mergeCell ref="D24:H24"/>
    <mergeCell ref="D17:H17"/>
    <mergeCell ref="D18:H18"/>
    <mergeCell ref="D19:H19"/>
    <mergeCell ref="D20:H20"/>
    <mergeCell ref="D39:H39"/>
    <mergeCell ref="D29:H29"/>
    <mergeCell ref="D30:H30"/>
    <mergeCell ref="D31:H31"/>
    <mergeCell ref="D32:H32"/>
    <mergeCell ref="D33:H33"/>
    <mergeCell ref="D34:H34"/>
    <mergeCell ref="D35:H35"/>
    <mergeCell ref="D36:H36"/>
    <mergeCell ref="D50:H50"/>
    <mergeCell ref="D37:H37"/>
    <mergeCell ref="D51:H51"/>
    <mergeCell ref="D40:H40"/>
    <mergeCell ref="D41:H41"/>
    <mergeCell ref="D42:H42"/>
    <mergeCell ref="D43:H43"/>
    <mergeCell ref="D44:H44"/>
    <mergeCell ref="D45:H45"/>
    <mergeCell ref="D38:H38"/>
    <mergeCell ref="D52:H52"/>
    <mergeCell ref="D53:H53"/>
    <mergeCell ref="D54:H54"/>
    <mergeCell ref="D55:H55"/>
    <mergeCell ref="D46:H46"/>
    <mergeCell ref="D47:H47"/>
    <mergeCell ref="D48:H48"/>
    <mergeCell ref="D49:H49"/>
    <mergeCell ref="D56:H56"/>
    <mergeCell ref="D57:H57"/>
    <mergeCell ref="D65:H65"/>
    <mergeCell ref="D66:H66"/>
    <mergeCell ref="D58:H58"/>
    <mergeCell ref="D59:H59"/>
    <mergeCell ref="D62:H62"/>
    <mergeCell ref="D70:H70"/>
    <mergeCell ref="D71:H71"/>
    <mergeCell ref="D72:H72"/>
    <mergeCell ref="D67:H67"/>
    <mergeCell ref="D68:H68"/>
    <mergeCell ref="D83:H83"/>
    <mergeCell ref="D91:H91"/>
    <mergeCell ref="D90:H90"/>
    <mergeCell ref="D60:H60"/>
    <mergeCell ref="D73:H73"/>
    <mergeCell ref="D74:H74"/>
    <mergeCell ref="D63:H63"/>
    <mergeCell ref="D64:H64"/>
    <mergeCell ref="D69:H69"/>
    <mergeCell ref="D61:H61"/>
    <mergeCell ref="D79:H79"/>
    <mergeCell ref="D80:H80"/>
    <mergeCell ref="D81:H81"/>
    <mergeCell ref="D82:H82"/>
    <mergeCell ref="D75:H75"/>
    <mergeCell ref="D76:H76"/>
    <mergeCell ref="D77:H77"/>
    <mergeCell ref="D78:H78"/>
    <mergeCell ref="D109:H109"/>
    <mergeCell ref="D103:H103"/>
    <mergeCell ref="D104:H104"/>
    <mergeCell ref="D93:H93"/>
    <mergeCell ref="D94:H94"/>
    <mergeCell ref="D95:H95"/>
    <mergeCell ref="D96:H96"/>
    <mergeCell ref="D97:H97"/>
    <mergeCell ref="D105:H105"/>
    <mergeCell ref="D106:H106"/>
    <mergeCell ref="D107:H107"/>
    <mergeCell ref="D108:H108"/>
    <mergeCell ref="D118:H118"/>
    <mergeCell ref="D119:H119"/>
    <mergeCell ref="D110:H110"/>
    <mergeCell ref="D111:H111"/>
    <mergeCell ref="D112:H112"/>
    <mergeCell ref="D113:H113"/>
    <mergeCell ref="D114:H114"/>
    <mergeCell ref="D115:H115"/>
    <mergeCell ref="D116:H116"/>
    <mergeCell ref="D117:H117"/>
    <mergeCell ref="D130:H130"/>
    <mergeCell ref="D131:H131"/>
    <mergeCell ref="D120:H120"/>
    <mergeCell ref="D121:H121"/>
    <mergeCell ref="D122:H122"/>
    <mergeCell ref="D123:H123"/>
    <mergeCell ref="D124:H124"/>
    <mergeCell ref="D125:H125"/>
    <mergeCell ref="D138:H138"/>
    <mergeCell ref="D139:H139"/>
    <mergeCell ref="D126:H126"/>
    <mergeCell ref="D127:H127"/>
    <mergeCell ref="D128:H128"/>
    <mergeCell ref="D129:H129"/>
    <mergeCell ref="D132:H132"/>
    <mergeCell ref="D133:H133"/>
    <mergeCell ref="D134:H134"/>
    <mergeCell ref="D135:H135"/>
    <mergeCell ref="D136:H136"/>
    <mergeCell ref="D137:H137"/>
    <mergeCell ref="D154:H154"/>
    <mergeCell ref="D155:H155"/>
    <mergeCell ref="D144:H144"/>
    <mergeCell ref="D145:H145"/>
    <mergeCell ref="D146:H146"/>
    <mergeCell ref="D147:H147"/>
    <mergeCell ref="D148:H148"/>
    <mergeCell ref="D149:H149"/>
    <mergeCell ref="D150:H150"/>
    <mergeCell ref="D151:H151"/>
    <mergeCell ref="D152:H152"/>
    <mergeCell ref="D153:H153"/>
    <mergeCell ref="D140:H140"/>
    <mergeCell ref="D141:H141"/>
    <mergeCell ref="D142:H142"/>
    <mergeCell ref="D143:H143"/>
    <mergeCell ref="D166:H166"/>
    <mergeCell ref="D167:H167"/>
    <mergeCell ref="D156:H156"/>
    <mergeCell ref="D157:H157"/>
    <mergeCell ref="D158:H158"/>
    <mergeCell ref="D159:H159"/>
    <mergeCell ref="D160:H160"/>
    <mergeCell ref="D161:H161"/>
    <mergeCell ref="D162:H162"/>
    <mergeCell ref="D163:H163"/>
    <mergeCell ref="D164:H164"/>
    <mergeCell ref="D165:H165"/>
    <mergeCell ref="D178:H178"/>
    <mergeCell ref="A179:I179"/>
    <mergeCell ref="D168:H168"/>
    <mergeCell ref="D169:H169"/>
    <mergeCell ref="D170:H170"/>
    <mergeCell ref="D171:H171"/>
    <mergeCell ref="D172:H172"/>
    <mergeCell ref="D173:H173"/>
    <mergeCell ref="A180:I180"/>
    <mergeCell ref="A181:I181"/>
    <mergeCell ref="A182:I182"/>
    <mergeCell ref="A183:I183"/>
    <mergeCell ref="D174:H174"/>
    <mergeCell ref="D175:H175"/>
    <mergeCell ref="D176:H176"/>
    <mergeCell ref="D177:H177"/>
    <mergeCell ref="D84:H84"/>
    <mergeCell ref="D87:H87"/>
    <mergeCell ref="D102:H102"/>
    <mergeCell ref="D98:H98"/>
    <mergeCell ref="D99:H99"/>
    <mergeCell ref="D100:H100"/>
    <mergeCell ref="D101:H101"/>
    <mergeCell ref="D92:H92"/>
    <mergeCell ref="D88:H88"/>
    <mergeCell ref="D89:H89"/>
    <mergeCell ref="D85:H85"/>
    <mergeCell ref="D86:H8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PageLayoutView="0" workbookViewId="0" topLeftCell="A80">
      <selection activeCell="D85" sqref="D85:H85"/>
    </sheetView>
  </sheetViews>
  <sheetFormatPr defaultColWidth="9.00390625" defaultRowHeight="12.75"/>
  <cols>
    <col min="1" max="1" width="5.00390625" style="0" customWidth="1"/>
    <col min="2" max="2" width="8.00390625" style="0" customWidth="1"/>
    <col min="3" max="3" width="4.75390625" style="0" customWidth="1"/>
    <col min="8" max="8" width="35.375" style="0" customWidth="1"/>
    <col min="9" max="9" width="12.00390625" style="0" customWidth="1"/>
    <col min="10" max="10" width="12.375" style="0" customWidth="1"/>
  </cols>
  <sheetData>
    <row r="1" spans="1:10" ht="12.75">
      <c r="A1" s="67" t="s">
        <v>192</v>
      </c>
      <c r="B1" s="68"/>
      <c r="C1" s="68"/>
      <c r="D1" s="68"/>
      <c r="E1" s="68"/>
      <c r="F1" s="68"/>
      <c r="G1" s="68"/>
      <c r="H1" s="68"/>
      <c r="I1" s="68"/>
      <c r="J1" s="81"/>
    </row>
    <row r="2" spans="1:10" ht="12.75">
      <c r="A2" s="67" t="s">
        <v>54</v>
      </c>
      <c r="B2" s="68"/>
      <c r="C2" s="68"/>
      <c r="D2" s="68"/>
      <c r="E2" s="68"/>
      <c r="F2" s="68"/>
      <c r="G2" s="68"/>
      <c r="H2" s="68"/>
      <c r="I2" s="68"/>
      <c r="J2" s="81"/>
    </row>
    <row r="3" spans="1:10" ht="12.75">
      <c r="A3" s="67" t="s">
        <v>214</v>
      </c>
      <c r="B3" s="68"/>
      <c r="C3" s="68"/>
      <c r="D3" s="68"/>
      <c r="E3" s="68"/>
      <c r="F3" s="68"/>
      <c r="G3" s="68"/>
      <c r="H3" s="68"/>
      <c r="I3" s="68"/>
      <c r="J3" s="81"/>
    </row>
    <row r="4" spans="1:9" ht="12.75">
      <c r="A4" s="3"/>
      <c r="B4" s="3"/>
      <c r="C4" s="3"/>
      <c r="D4" s="1"/>
      <c r="E4" s="2"/>
      <c r="F4" s="2"/>
      <c r="G4" s="4"/>
      <c r="H4" s="4"/>
      <c r="I4" s="4"/>
    </row>
    <row r="5" spans="1:10" ht="48.75" customHeight="1">
      <c r="A5" s="69" t="s">
        <v>125</v>
      </c>
      <c r="B5" s="70"/>
      <c r="C5" s="70"/>
      <c r="D5" s="70"/>
      <c r="E5" s="70"/>
      <c r="F5" s="70"/>
      <c r="G5" s="70"/>
      <c r="H5" s="70"/>
      <c r="I5" s="70"/>
      <c r="J5" s="81"/>
    </row>
    <row r="6" spans="1:9" ht="15.75">
      <c r="A6" s="10"/>
      <c r="B6" s="10"/>
      <c r="C6" s="10"/>
      <c r="D6" s="8"/>
      <c r="E6" s="9"/>
      <c r="F6" s="9"/>
      <c r="G6" s="9"/>
      <c r="H6" s="9"/>
      <c r="I6" s="9"/>
    </row>
    <row r="7" spans="1:10" ht="25.5">
      <c r="A7" s="5" t="s">
        <v>34</v>
      </c>
      <c r="B7" s="6" t="s">
        <v>35</v>
      </c>
      <c r="C7" s="7" t="s">
        <v>36</v>
      </c>
      <c r="D7" s="74" t="s">
        <v>33</v>
      </c>
      <c r="E7" s="75"/>
      <c r="F7" s="75"/>
      <c r="G7" s="75"/>
      <c r="H7" s="75"/>
      <c r="I7" s="20" t="s">
        <v>194</v>
      </c>
      <c r="J7" s="20" t="s">
        <v>195</v>
      </c>
    </row>
    <row r="8" spans="1:10" ht="12.75">
      <c r="A8" s="12" t="s">
        <v>89</v>
      </c>
      <c r="B8" s="13" t="s">
        <v>90</v>
      </c>
      <c r="C8" s="12" t="s">
        <v>91</v>
      </c>
      <c r="D8" s="76" t="s">
        <v>92</v>
      </c>
      <c r="E8" s="77"/>
      <c r="F8" s="77"/>
      <c r="G8" s="77"/>
      <c r="H8" s="78"/>
      <c r="I8" s="12" t="s">
        <v>93</v>
      </c>
      <c r="J8" s="12" t="s">
        <v>124</v>
      </c>
    </row>
    <row r="9" spans="1:10" ht="12.75">
      <c r="A9" s="15" t="s">
        <v>2</v>
      </c>
      <c r="B9" s="22"/>
      <c r="C9" s="15"/>
      <c r="D9" s="71" t="s">
        <v>0</v>
      </c>
      <c r="E9" s="72"/>
      <c r="F9" s="72"/>
      <c r="G9" s="72"/>
      <c r="H9" s="73"/>
      <c r="I9" s="28">
        <f>I20+I29+I43+I48+I15+I10</f>
        <v>3989800</v>
      </c>
      <c r="J9" s="28">
        <f>J20+J29+J43+J48+J15+J10</f>
        <v>3304800</v>
      </c>
    </row>
    <row r="10" spans="1:10" ht="27.75" customHeight="1">
      <c r="A10" s="19" t="s">
        <v>108</v>
      </c>
      <c r="B10" s="23"/>
      <c r="C10" s="21"/>
      <c r="D10" s="51" t="s">
        <v>109</v>
      </c>
      <c r="E10" s="79"/>
      <c r="F10" s="79"/>
      <c r="G10" s="79"/>
      <c r="H10" s="80"/>
      <c r="I10" s="29">
        <f aca="true" t="shared" si="0" ref="I10:J13">I11</f>
        <v>720400</v>
      </c>
      <c r="J10" s="29">
        <f t="shared" si="0"/>
        <v>650000</v>
      </c>
    </row>
    <row r="11" spans="1:10" ht="27.75" customHeight="1">
      <c r="A11" s="19"/>
      <c r="B11" s="24" t="s">
        <v>144</v>
      </c>
      <c r="C11" s="21"/>
      <c r="D11" s="37" t="s">
        <v>110</v>
      </c>
      <c r="E11" s="38"/>
      <c r="F11" s="38"/>
      <c r="G11" s="38"/>
      <c r="H11" s="39"/>
      <c r="I11" s="29">
        <f t="shared" si="0"/>
        <v>720400</v>
      </c>
      <c r="J11" s="29">
        <f t="shared" si="0"/>
        <v>650000</v>
      </c>
    </row>
    <row r="12" spans="1:10" ht="12.75">
      <c r="A12" s="16"/>
      <c r="B12" s="24" t="s">
        <v>145</v>
      </c>
      <c r="C12" s="16"/>
      <c r="D12" s="37" t="s">
        <v>126</v>
      </c>
      <c r="E12" s="38"/>
      <c r="F12" s="38"/>
      <c r="G12" s="38"/>
      <c r="H12" s="39"/>
      <c r="I12" s="29">
        <f t="shared" si="0"/>
        <v>720400</v>
      </c>
      <c r="J12" s="29">
        <f t="shared" si="0"/>
        <v>650000</v>
      </c>
    </row>
    <row r="13" spans="1:10" ht="38.25" customHeight="1">
      <c r="A13" s="16"/>
      <c r="B13" s="24"/>
      <c r="C13" s="16" t="s">
        <v>55</v>
      </c>
      <c r="D13" s="37" t="s">
        <v>199</v>
      </c>
      <c r="E13" s="38"/>
      <c r="F13" s="38"/>
      <c r="G13" s="38"/>
      <c r="H13" s="39"/>
      <c r="I13" s="29">
        <f t="shared" si="0"/>
        <v>720400</v>
      </c>
      <c r="J13" s="29">
        <f t="shared" si="0"/>
        <v>650000</v>
      </c>
    </row>
    <row r="14" spans="1:10" ht="12.75">
      <c r="A14" s="16"/>
      <c r="B14" s="24"/>
      <c r="C14" s="16" t="s">
        <v>56</v>
      </c>
      <c r="D14" s="37" t="s">
        <v>200</v>
      </c>
      <c r="E14" s="38"/>
      <c r="F14" s="38"/>
      <c r="G14" s="38"/>
      <c r="H14" s="39"/>
      <c r="I14" s="30">
        <v>720400</v>
      </c>
      <c r="J14" s="30">
        <v>650000</v>
      </c>
    </row>
    <row r="15" spans="1:10" ht="27" customHeight="1">
      <c r="A15" s="17" t="s">
        <v>45</v>
      </c>
      <c r="B15" s="22"/>
      <c r="C15" s="15"/>
      <c r="D15" s="71" t="s">
        <v>111</v>
      </c>
      <c r="E15" s="72"/>
      <c r="F15" s="72"/>
      <c r="G15" s="72"/>
      <c r="H15" s="73"/>
      <c r="I15" s="28">
        <f aca="true" t="shared" si="1" ref="I15:J18">I16</f>
        <v>15000</v>
      </c>
      <c r="J15" s="28">
        <f t="shared" si="1"/>
        <v>15000</v>
      </c>
    </row>
    <row r="16" spans="1:10" ht="25.5" customHeight="1">
      <c r="A16" s="15"/>
      <c r="B16" s="24" t="s">
        <v>144</v>
      </c>
      <c r="C16" s="15"/>
      <c r="D16" s="37" t="s">
        <v>110</v>
      </c>
      <c r="E16" s="38"/>
      <c r="F16" s="38"/>
      <c r="G16" s="38"/>
      <c r="H16" s="39"/>
      <c r="I16" s="29">
        <f t="shared" si="1"/>
        <v>15000</v>
      </c>
      <c r="J16" s="29">
        <f t="shared" si="1"/>
        <v>15000</v>
      </c>
    </row>
    <row r="17" spans="1:10" ht="12.75">
      <c r="A17" s="15"/>
      <c r="B17" s="24" t="s">
        <v>146</v>
      </c>
      <c r="C17" s="15"/>
      <c r="D17" s="37" t="s">
        <v>12</v>
      </c>
      <c r="E17" s="38"/>
      <c r="F17" s="38"/>
      <c r="G17" s="38"/>
      <c r="H17" s="39"/>
      <c r="I17" s="29">
        <f t="shared" si="1"/>
        <v>15000</v>
      </c>
      <c r="J17" s="29">
        <f t="shared" si="1"/>
        <v>15000</v>
      </c>
    </row>
    <row r="18" spans="1:10" ht="13.5" customHeight="1">
      <c r="A18" s="15"/>
      <c r="B18" s="22"/>
      <c r="C18" s="16" t="s">
        <v>57</v>
      </c>
      <c r="D18" s="37" t="s">
        <v>201</v>
      </c>
      <c r="E18" s="38"/>
      <c r="F18" s="38"/>
      <c r="G18" s="38"/>
      <c r="H18" s="39"/>
      <c r="I18" s="29">
        <f t="shared" si="1"/>
        <v>15000</v>
      </c>
      <c r="J18" s="29">
        <f t="shared" si="1"/>
        <v>15000</v>
      </c>
    </row>
    <row r="19" spans="1:10" ht="27" customHeight="1">
      <c r="A19" s="15"/>
      <c r="B19" s="22"/>
      <c r="C19" s="16" t="s">
        <v>58</v>
      </c>
      <c r="D19" s="37" t="s">
        <v>202</v>
      </c>
      <c r="E19" s="38"/>
      <c r="F19" s="38"/>
      <c r="G19" s="38"/>
      <c r="H19" s="39"/>
      <c r="I19" s="29">
        <v>15000</v>
      </c>
      <c r="J19" s="29">
        <v>15000</v>
      </c>
    </row>
    <row r="20" spans="1:10" ht="42" customHeight="1">
      <c r="A20" s="17" t="s">
        <v>3</v>
      </c>
      <c r="B20" s="25"/>
      <c r="C20" s="17"/>
      <c r="D20" s="40" t="s">
        <v>31</v>
      </c>
      <c r="E20" s="41"/>
      <c r="F20" s="41"/>
      <c r="G20" s="41"/>
      <c r="H20" s="42"/>
      <c r="I20" s="31">
        <f>I21</f>
        <v>1801700</v>
      </c>
      <c r="J20" s="31">
        <f>J21</f>
        <v>1637400</v>
      </c>
    </row>
    <row r="21" spans="1:10" ht="26.25" customHeight="1">
      <c r="A21" s="16"/>
      <c r="B21" s="24" t="s">
        <v>147</v>
      </c>
      <c r="C21" s="16"/>
      <c r="D21" s="37" t="s">
        <v>110</v>
      </c>
      <c r="E21" s="38"/>
      <c r="F21" s="38"/>
      <c r="G21" s="38"/>
      <c r="H21" s="39"/>
      <c r="I21" s="30">
        <f>I22</f>
        <v>1801700</v>
      </c>
      <c r="J21" s="30">
        <f>J22</f>
        <v>1637400</v>
      </c>
    </row>
    <row r="22" spans="1:10" ht="12.75">
      <c r="A22" s="16"/>
      <c r="B22" s="24" t="s">
        <v>146</v>
      </c>
      <c r="C22" s="16"/>
      <c r="D22" s="37" t="s">
        <v>12</v>
      </c>
      <c r="E22" s="38"/>
      <c r="F22" s="38"/>
      <c r="G22" s="38"/>
      <c r="H22" s="39"/>
      <c r="I22" s="29">
        <f>I23+I25+I27</f>
        <v>1801700</v>
      </c>
      <c r="J22" s="29">
        <f>J23+J25+J27</f>
        <v>1637400</v>
      </c>
    </row>
    <row r="23" spans="1:10" ht="36.75" customHeight="1">
      <c r="A23" s="16"/>
      <c r="B23" s="24"/>
      <c r="C23" s="16" t="s">
        <v>55</v>
      </c>
      <c r="D23" s="37" t="s">
        <v>199</v>
      </c>
      <c r="E23" s="38"/>
      <c r="F23" s="38"/>
      <c r="G23" s="38"/>
      <c r="H23" s="39"/>
      <c r="I23" s="29">
        <f>I24</f>
        <v>1229800</v>
      </c>
      <c r="J23" s="29">
        <f>J24</f>
        <v>1229800</v>
      </c>
    </row>
    <row r="24" spans="1:10" ht="12.75" customHeight="1">
      <c r="A24" s="16"/>
      <c r="B24" s="24"/>
      <c r="C24" s="16" t="s">
        <v>56</v>
      </c>
      <c r="D24" s="37" t="s">
        <v>200</v>
      </c>
      <c r="E24" s="38"/>
      <c r="F24" s="38"/>
      <c r="G24" s="38"/>
      <c r="H24" s="39"/>
      <c r="I24" s="30">
        <f>'2015'!I24</f>
        <v>1229800</v>
      </c>
      <c r="J24" s="30">
        <f>I24</f>
        <v>1229800</v>
      </c>
    </row>
    <row r="25" spans="1:10" ht="12.75" customHeight="1">
      <c r="A25" s="16"/>
      <c r="B25" s="24"/>
      <c r="C25" s="16" t="s">
        <v>57</v>
      </c>
      <c r="D25" s="37" t="s">
        <v>201</v>
      </c>
      <c r="E25" s="38"/>
      <c r="F25" s="38"/>
      <c r="G25" s="38"/>
      <c r="H25" s="39"/>
      <c r="I25" s="29">
        <f>I26</f>
        <v>521900</v>
      </c>
      <c r="J25" s="29">
        <f>J26</f>
        <v>357600</v>
      </c>
    </row>
    <row r="26" spans="1:10" ht="30" customHeight="1">
      <c r="A26" s="16"/>
      <c r="B26" s="24"/>
      <c r="C26" s="16" t="s">
        <v>58</v>
      </c>
      <c r="D26" s="37" t="s">
        <v>202</v>
      </c>
      <c r="E26" s="38"/>
      <c r="F26" s="38"/>
      <c r="G26" s="38"/>
      <c r="H26" s="39"/>
      <c r="I26" s="30">
        <v>521900</v>
      </c>
      <c r="J26" s="30">
        <v>357600</v>
      </c>
    </row>
    <row r="27" spans="1:10" ht="12.75" customHeight="1">
      <c r="A27" s="16"/>
      <c r="B27" s="24"/>
      <c r="C27" s="16" t="s">
        <v>59</v>
      </c>
      <c r="D27" s="37" t="s">
        <v>60</v>
      </c>
      <c r="E27" s="38"/>
      <c r="F27" s="38"/>
      <c r="G27" s="38"/>
      <c r="H27" s="39"/>
      <c r="I27" s="29">
        <f>I28</f>
        <v>50000</v>
      </c>
      <c r="J27" s="29">
        <f>J28</f>
        <v>50000</v>
      </c>
    </row>
    <row r="28" spans="1:10" ht="15.75" customHeight="1">
      <c r="A28" s="16"/>
      <c r="B28" s="24"/>
      <c r="C28" s="16" t="s">
        <v>61</v>
      </c>
      <c r="D28" s="37" t="s">
        <v>129</v>
      </c>
      <c r="E28" s="38"/>
      <c r="F28" s="38"/>
      <c r="G28" s="38"/>
      <c r="H28" s="39"/>
      <c r="I28" s="30">
        <v>50000</v>
      </c>
      <c r="J28" s="30">
        <v>50000</v>
      </c>
    </row>
    <row r="29" spans="1:10" ht="27" customHeight="1">
      <c r="A29" s="17" t="s">
        <v>4</v>
      </c>
      <c r="B29" s="25"/>
      <c r="C29" s="17"/>
      <c r="D29" s="40" t="s">
        <v>37</v>
      </c>
      <c r="E29" s="61"/>
      <c r="F29" s="61"/>
      <c r="G29" s="61"/>
      <c r="H29" s="62"/>
      <c r="I29" s="31">
        <f>I30+I38</f>
        <v>1394700</v>
      </c>
      <c r="J29" s="31">
        <f>J30+J38</f>
        <v>950000</v>
      </c>
    </row>
    <row r="30" spans="1:10" ht="25.5" customHeight="1">
      <c r="A30" s="17"/>
      <c r="B30" s="24" t="s">
        <v>144</v>
      </c>
      <c r="C30" s="17"/>
      <c r="D30" s="37" t="s">
        <v>110</v>
      </c>
      <c r="E30" s="38"/>
      <c r="F30" s="38"/>
      <c r="G30" s="38"/>
      <c r="H30" s="39"/>
      <c r="I30" s="30">
        <f>I31</f>
        <v>1302700</v>
      </c>
      <c r="J30" s="30">
        <f>J31</f>
        <v>858000</v>
      </c>
    </row>
    <row r="31" spans="1:10" ht="12.75">
      <c r="A31" s="16"/>
      <c r="B31" s="24" t="s">
        <v>146</v>
      </c>
      <c r="C31" s="16"/>
      <c r="D31" s="37" t="s">
        <v>12</v>
      </c>
      <c r="E31" s="38"/>
      <c r="F31" s="38"/>
      <c r="G31" s="38"/>
      <c r="H31" s="39"/>
      <c r="I31" s="29">
        <f>I32+I34+I36</f>
        <v>1302700</v>
      </c>
      <c r="J31" s="29">
        <f>J32+J34+J36</f>
        <v>858000</v>
      </c>
    </row>
    <row r="32" spans="1:10" ht="41.25" customHeight="1">
      <c r="A32" s="16"/>
      <c r="B32" s="24"/>
      <c r="C32" s="16" t="s">
        <v>55</v>
      </c>
      <c r="D32" s="37" t="s">
        <v>199</v>
      </c>
      <c r="E32" s="38"/>
      <c r="F32" s="38"/>
      <c r="G32" s="38"/>
      <c r="H32" s="39"/>
      <c r="I32" s="29">
        <f>I33</f>
        <v>1251900</v>
      </c>
      <c r="J32" s="29">
        <f>J33</f>
        <v>812000</v>
      </c>
    </row>
    <row r="33" spans="1:10" ht="12.75" customHeight="1">
      <c r="A33" s="16"/>
      <c r="B33" s="24"/>
      <c r="C33" s="16" t="s">
        <v>56</v>
      </c>
      <c r="D33" s="37" t="s">
        <v>200</v>
      </c>
      <c r="E33" s="38"/>
      <c r="F33" s="38"/>
      <c r="G33" s="38"/>
      <c r="H33" s="39"/>
      <c r="I33" s="30">
        <f>'2015'!I33</f>
        <v>1251900</v>
      </c>
      <c r="J33" s="30">
        <v>812000</v>
      </c>
    </row>
    <row r="34" spans="1:10" ht="12.75" customHeight="1">
      <c r="A34" s="16"/>
      <c r="B34" s="24"/>
      <c r="C34" s="16" t="s">
        <v>57</v>
      </c>
      <c r="D34" s="37" t="s">
        <v>201</v>
      </c>
      <c r="E34" s="38"/>
      <c r="F34" s="38"/>
      <c r="G34" s="38"/>
      <c r="H34" s="39"/>
      <c r="I34" s="29">
        <f>I35</f>
        <v>49800</v>
      </c>
      <c r="J34" s="29">
        <f>J35</f>
        <v>45000</v>
      </c>
    </row>
    <row r="35" spans="1:10" ht="28.5" customHeight="1">
      <c r="A35" s="16"/>
      <c r="B35" s="24"/>
      <c r="C35" s="16" t="s">
        <v>58</v>
      </c>
      <c r="D35" s="37" t="s">
        <v>202</v>
      </c>
      <c r="E35" s="38"/>
      <c r="F35" s="38"/>
      <c r="G35" s="38"/>
      <c r="H35" s="39"/>
      <c r="I35" s="30">
        <v>49800</v>
      </c>
      <c r="J35" s="30">
        <v>45000</v>
      </c>
    </row>
    <row r="36" spans="1:10" ht="12.75" customHeight="1">
      <c r="A36" s="16"/>
      <c r="B36" s="24"/>
      <c r="C36" s="16" t="s">
        <v>59</v>
      </c>
      <c r="D36" s="37" t="s">
        <v>60</v>
      </c>
      <c r="E36" s="38"/>
      <c r="F36" s="38"/>
      <c r="G36" s="38"/>
      <c r="H36" s="39"/>
      <c r="I36" s="29">
        <f>I37</f>
        <v>1000</v>
      </c>
      <c r="J36" s="29">
        <f>J37</f>
        <v>1000</v>
      </c>
    </row>
    <row r="37" spans="1:10" ht="14.25" customHeight="1">
      <c r="A37" s="16"/>
      <c r="B37" s="24"/>
      <c r="C37" s="16" t="s">
        <v>61</v>
      </c>
      <c r="D37" s="37" t="s">
        <v>129</v>
      </c>
      <c r="E37" s="38"/>
      <c r="F37" s="38"/>
      <c r="G37" s="38"/>
      <c r="H37" s="39"/>
      <c r="I37" s="30">
        <v>1000</v>
      </c>
      <c r="J37" s="30">
        <v>1000</v>
      </c>
    </row>
    <row r="38" spans="1:10" ht="14.25" customHeight="1">
      <c r="A38" s="16"/>
      <c r="B38" s="24" t="s">
        <v>151</v>
      </c>
      <c r="C38" s="16"/>
      <c r="D38" s="45" t="s">
        <v>46</v>
      </c>
      <c r="E38" s="65"/>
      <c r="F38" s="65"/>
      <c r="G38" s="65"/>
      <c r="H38" s="66"/>
      <c r="I38" s="29">
        <f aca="true" t="shared" si="2" ref="I38:J41">I39</f>
        <v>92000</v>
      </c>
      <c r="J38" s="29">
        <f t="shared" si="2"/>
        <v>92000</v>
      </c>
    </row>
    <row r="39" spans="1:10" ht="56.25" customHeight="1">
      <c r="A39" s="16"/>
      <c r="B39" s="26" t="s">
        <v>152</v>
      </c>
      <c r="C39" s="18"/>
      <c r="D39" s="48" t="s">
        <v>191</v>
      </c>
      <c r="E39" s="63"/>
      <c r="F39" s="63"/>
      <c r="G39" s="63"/>
      <c r="H39" s="64"/>
      <c r="I39" s="29">
        <f t="shared" si="2"/>
        <v>92000</v>
      </c>
      <c r="J39" s="29">
        <f t="shared" si="2"/>
        <v>92000</v>
      </c>
    </row>
    <row r="40" spans="1:10" ht="28.5" customHeight="1">
      <c r="A40" s="16"/>
      <c r="B40" s="26" t="s">
        <v>153</v>
      </c>
      <c r="C40" s="18"/>
      <c r="D40" s="48" t="s">
        <v>72</v>
      </c>
      <c r="E40" s="63"/>
      <c r="F40" s="63"/>
      <c r="G40" s="63"/>
      <c r="H40" s="64"/>
      <c r="I40" s="29">
        <f t="shared" si="2"/>
        <v>92000</v>
      </c>
      <c r="J40" s="29">
        <f t="shared" si="2"/>
        <v>92000</v>
      </c>
    </row>
    <row r="41" spans="1:10" ht="14.25" customHeight="1">
      <c r="A41" s="16"/>
      <c r="B41" s="26"/>
      <c r="C41" s="18" t="s">
        <v>18</v>
      </c>
      <c r="D41" s="48" t="s">
        <v>64</v>
      </c>
      <c r="E41" s="63"/>
      <c r="F41" s="63"/>
      <c r="G41" s="63"/>
      <c r="H41" s="64"/>
      <c r="I41" s="29">
        <f t="shared" si="2"/>
        <v>92000</v>
      </c>
      <c r="J41" s="29">
        <f t="shared" si="2"/>
        <v>92000</v>
      </c>
    </row>
    <row r="42" spans="1:10" ht="14.25" customHeight="1">
      <c r="A42" s="16"/>
      <c r="B42" s="26"/>
      <c r="C42" s="18" t="s">
        <v>96</v>
      </c>
      <c r="D42" s="48" t="s">
        <v>97</v>
      </c>
      <c r="E42" s="63"/>
      <c r="F42" s="63"/>
      <c r="G42" s="63"/>
      <c r="H42" s="64"/>
      <c r="I42" s="29">
        <v>92000</v>
      </c>
      <c r="J42" s="29">
        <v>92000</v>
      </c>
    </row>
    <row r="43" spans="1:10" ht="12.75" customHeight="1">
      <c r="A43" s="17" t="s">
        <v>49</v>
      </c>
      <c r="B43" s="25"/>
      <c r="C43" s="17"/>
      <c r="D43" s="40" t="s">
        <v>19</v>
      </c>
      <c r="E43" s="41"/>
      <c r="F43" s="41"/>
      <c r="G43" s="41"/>
      <c r="H43" s="42"/>
      <c r="I43" s="31">
        <f aca="true" t="shared" si="3" ref="I43:J46">I44</f>
        <v>15000</v>
      </c>
      <c r="J43" s="31">
        <f t="shared" si="3"/>
        <v>10000</v>
      </c>
    </row>
    <row r="44" spans="1:10" ht="12.75">
      <c r="A44" s="16"/>
      <c r="B44" s="24" t="s">
        <v>154</v>
      </c>
      <c r="C44" s="16"/>
      <c r="D44" s="37" t="s">
        <v>79</v>
      </c>
      <c r="E44" s="38"/>
      <c r="F44" s="38"/>
      <c r="G44" s="38"/>
      <c r="H44" s="39"/>
      <c r="I44" s="30">
        <f t="shared" si="3"/>
        <v>15000</v>
      </c>
      <c r="J44" s="30">
        <f t="shared" si="3"/>
        <v>10000</v>
      </c>
    </row>
    <row r="45" spans="1:10" ht="12.75">
      <c r="A45" s="16"/>
      <c r="B45" s="24" t="s">
        <v>155</v>
      </c>
      <c r="C45" s="16"/>
      <c r="D45" s="45" t="s">
        <v>80</v>
      </c>
      <c r="E45" s="38"/>
      <c r="F45" s="38"/>
      <c r="G45" s="38"/>
      <c r="H45" s="39"/>
      <c r="I45" s="29">
        <f t="shared" si="3"/>
        <v>15000</v>
      </c>
      <c r="J45" s="29">
        <f t="shared" si="3"/>
        <v>10000</v>
      </c>
    </row>
    <row r="46" spans="1:10" ht="12.75">
      <c r="A46" s="16"/>
      <c r="B46" s="24"/>
      <c r="C46" s="16" t="s">
        <v>59</v>
      </c>
      <c r="D46" s="37" t="s">
        <v>60</v>
      </c>
      <c r="E46" s="38"/>
      <c r="F46" s="38"/>
      <c r="G46" s="38"/>
      <c r="H46" s="39"/>
      <c r="I46" s="29">
        <f t="shared" si="3"/>
        <v>15000</v>
      </c>
      <c r="J46" s="29">
        <f t="shared" si="3"/>
        <v>10000</v>
      </c>
    </row>
    <row r="47" spans="1:10" ht="12.75">
      <c r="A47" s="16"/>
      <c r="B47" s="24"/>
      <c r="C47" s="16" t="s">
        <v>62</v>
      </c>
      <c r="D47" s="45" t="s">
        <v>63</v>
      </c>
      <c r="E47" s="38"/>
      <c r="F47" s="38"/>
      <c r="G47" s="38"/>
      <c r="H47" s="39"/>
      <c r="I47" s="30">
        <v>15000</v>
      </c>
      <c r="J47" s="30">
        <v>10000</v>
      </c>
    </row>
    <row r="48" spans="1:10" ht="12.75">
      <c r="A48" s="17" t="s">
        <v>50</v>
      </c>
      <c r="B48" s="25"/>
      <c r="C48" s="17"/>
      <c r="D48" s="56" t="s">
        <v>20</v>
      </c>
      <c r="E48" s="41"/>
      <c r="F48" s="41"/>
      <c r="G48" s="41"/>
      <c r="H48" s="42"/>
      <c r="I48" s="31">
        <f>I49</f>
        <v>43000</v>
      </c>
      <c r="J48" s="31">
        <f>J49</f>
        <v>42400</v>
      </c>
    </row>
    <row r="49" spans="1:10" ht="15" customHeight="1">
      <c r="A49" s="16"/>
      <c r="B49" s="24" t="s">
        <v>156</v>
      </c>
      <c r="C49" s="16"/>
      <c r="D49" s="45" t="s">
        <v>86</v>
      </c>
      <c r="E49" s="35"/>
      <c r="F49" s="35"/>
      <c r="G49" s="35"/>
      <c r="H49" s="36"/>
      <c r="I49" s="30">
        <f>I50</f>
        <v>43000</v>
      </c>
      <c r="J49" s="30">
        <f>J50</f>
        <v>42400</v>
      </c>
    </row>
    <row r="50" spans="1:10" ht="14.25" customHeight="1">
      <c r="A50" s="16"/>
      <c r="B50" s="24" t="s">
        <v>157</v>
      </c>
      <c r="C50" s="16"/>
      <c r="D50" s="37" t="s">
        <v>81</v>
      </c>
      <c r="E50" s="38"/>
      <c r="F50" s="38"/>
      <c r="G50" s="38"/>
      <c r="H50" s="39"/>
      <c r="I50" s="29">
        <f>I51+I53</f>
        <v>43000</v>
      </c>
      <c r="J50" s="29">
        <f>J51+J53</f>
        <v>42400</v>
      </c>
    </row>
    <row r="51" spans="1:10" ht="15.75" customHeight="1">
      <c r="A51" s="16"/>
      <c r="B51" s="24"/>
      <c r="C51" s="16" t="s">
        <v>57</v>
      </c>
      <c r="D51" s="37" t="s">
        <v>201</v>
      </c>
      <c r="E51" s="38"/>
      <c r="F51" s="38"/>
      <c r="G51" s="38"/>
      <c r="H51" s="39"/>
      <c r="I51" s="29">
        <f>I52</f>
        <v>23000</v>
      </c>
      <c r="J51" s="29">
        <f>J52</f>
        <v>22400</v>
      </c>
    </row>
    <row r="52" spans="1:10" ht="26.25" customHeight="1">
      <c r="A52" s="16"/>
      <c r="B52" s="24"/>
      <c r="C52" s="16" t="s">
        <v>58</v>
      </c>
      <c r="D52" s="37" t="s">
        <v>202</v>
      </c>
      <c r="E52" s="38"/>
      <c r="F52" s="38"/>
      <c r="G52" s="38"/>
      <c r="H52" s="39"/>
      <c r="I52" s="30">
        <v>23000</v>
      </c>
      <c r="J52" s="30">
        <v>22400</v>
      </c>
    </row>
    <row r="53" spans="1:10" ht="12" customHeight="1">
      <c r="A53" s="16"/>
      <c r="B53" s="24"/>
      <c r="C53" s="16" t="s">
        <v>59</v>
      </c>
      <c r="D53" s="37" t="s">
        <v>60</v>
      </c>
      <c r="E53" s="38"/>
      <c r="F53" s="38"/>
      <c r="G53" s="38"/>
      <c r="H53" s="39"/>
      <c r="I53" s="30">
        <f>SUM(I54:I54)</f>
        <v>20000</v>
      </c>
      <c r="J53" s="30">
        <f>SUM(J54:J54)</f>
        <v>20000</v>
      </c>
    </row>
    <row r="54" spans="1:10" ht="12" customHeight="1">
      <c r="A54" s="16"/>
      <c r="B54" s="24"/>
      <c r="C54" s="16" t="s">
        <v>61</v>
      </c>
      <c r="D54" s="37" t="s">
        <v>129</v>
      </c>
      <c r="E54" s="38"/>
      <c r="F54" s="38"/>
      <c r="G54" s="38"/>
      <c r="H54" s="39"/>
      <c r="I54" s="30">
        <v>20000</v>
      </c>
      <c r="J54" s="30">
        <v>20000</v>
      </c>
    </row>
    <row r="55" spans="1:10" ht="15.75" customHeight="1">
      <c r="A55" s="17" t="s">
        <v>38</v>
      </c>
      <c r="B55" s="25"/>
      <c r="C55" s="17"/>
      <c r="D55" s="40" t="s">
        <v>39</v>
      </c>
      <c r="E55" s="61"/>
      <c r="F55" s="61"/>
      <c r="G55" s="61"/>
      <c r="H55" s="62"/>
      <c r="I55" s="31">
        <f>I56</f>
        <v>352600</v>
      </c>
      <c r="J55" s="31">
        <f>J56</f>
        <v>336800</v>
      </c>
    </row>
    <row r="56" spans="1:10" ht="14.25" customHeight="1">
      <c r="A56" s="17" t="s">
        <v>29</v>
      </c>
      <c r="B56" s="25"/>
      <c r="C56" s="17"/>
      <c r="D56" s="40" t="s">
        <v>32</v>
      </c>
      <c r="E56" s="61"/>
      <c r="F56" s="61"/>
      <c r="G56" s="61"/>
      <c r="H56" s="62"/>
      <c r="I56" s="30">
        <f>I63</f>
        <v>352600</v>
      </c>
      <c r="J56" s="30">
        <f>J63</f>
        <v>336800</v>
      </c>
    </row>
    <row r="57" spans="1:10" ht="17.25" customHeight="1" hidden="1">
      <c r="A57" s="16"/>
      <c r="B57" s="24" t="s">
        <v>104</v>
      </c>
      <c r="C57" s="16"/>
      <c r="D57" s="37" t="s">
        <v>17</v>
      </c>
      <c r="E57" s="59"/>
      <c r="F57" s="59"/>
      <c r="G57" s="59"/>
      <c r="H57" s="60"/>
      <c r="I57" s="30">
        <f>I58</f>
        <v>0</v>
      </c>
      <c r="J57" s="30">
        <f>J58</f>
        <v>1</v>
      </c>
    </row>
    <row r="58" spans="1:10" ht="25.5" customHeight="1" hidden="1">
      <c r="A58" s="16"/>
      <c r="B58" s="24" t="s">
        <v>105</v>
      </c>
      <c r="C58" s="16"/>
      <c r="D58" s="37" t="s">
        <v>30</v>
      </c>
      <c r="E58" s="59"/>
      <c r="F58" s="59"/>
      <c r="G58" s="59"/>
      <c r="H58" s="60"/>
      <c r="I58" s="29">
        <f>I59+I61</f>
        <v>0</v>
      </c>
      <c r="J58" s="29">
        <f>J59+J61</f>
        <v>1</v>
      </c>
    </row>
    <row r="59" spans="1:10" ht="27" customHeight="1" hidden="1">
      <c r="A59" s="16"/>
      <c r="B59" s="24"/>
      <c r="C59" s="16" t="s">
        <v>55</v>
      </c>
      <c r="D59" s="37" t="s">
        <v>116</v>
      </c>
      <c r="E59" s="38"/>
      <c r="F59" s="38"/>
      <c r="G59" s="38"/>
      <c r="H59" s="39"/>
      <c r="I59" s="30">
        <f>I60</f>
        <v>0</v>
      </c>
      <c r="J59" s="30">
        <f>J60</f>
        <v>0</v>
      </c>
    </row>
    <row r="60" spans="1:10" ht="12.75" customHeight="1" hidden="1">
      <c r="A60" s="16"/>
      <c r="B60" s="24"/>
      <c r="C60" s="16" t="s">
        <v>56</v>
      </c>
      <c r="D60" s="37" t="s">
        <v>127</v>
      </c>
      <c r="E60" s="38"/>
      <c r="F60" s="38"/>
      <c r="G60" s="38"/>
      <c r="H60" s="39"/>
      <c r="I60" s="30"/>
      <c r="J60" s="30"/>
    </row>
    <row r="61" spans="1:10" ht="12.75" customHeight="1" hidden="1">
      <c r="A61" s="16"/>
      <c r="B61" s="24"/>
      <c r="C61" s="16" t="s">
        <v>57</v>
      </c>
      <c r="D61" s="37" t="s">
        <v>71</v>
      </c>
      <c r="E61" s="38"/>
      <c r="F61" s="38"/>
      <c r="G61" s="38"/>
      <c r="H61" s="39"/>
      <c r="I61" s="30">
        <f>I62</f>
        <v>0</v>
      </c>
      <c r="J61" s="30">
        <f>J62</f>
        <v>1</v>
      </c>
    </row>
    <row r="62" spans="1:10" ht="12.75" customHeight="1" hidden="1">
      <c r="A62" s="16"/>
      <c r="B62" s="24"/>
      <c r="C62" s="16" t="s">
        <v>58</v>
      </c>
      <c r="D62" s="37" t="s">
        <v>128</v>
      </c>
      <c r="E62" s="38"/>
      <c r="F62" s="38"/>
      <c r="G62" s="38"/>
      <c r="H62" s="39"/>
      <c r="I62" s="30">
        <v>0</v>
      </c>
      <c r="J62" s="30">
        <v>1</v>
      </c>
    </row>
    <row r="63" spans="1:10" ht="24" customHeight="1">
      <c r="A63" s="16"/>
      <c r="B63" s="24" t="s">
        <v>148</v>
      </c>
      <c r="C63" s="16"/>
      <c r="D63" s="37" t="s">
        <v>137</v>
      </c>
      <c r="E63" s="38"/>
      <c r="F63" s="38"/>
      <c r="G63" s="38"/>
      <c r="H63" s="39"/>
      <c r="I63" s="30">
        <f>I64</f>
        <v>352600</v>
      </c>
      <c r="J63" s="30">
        <f>J64</f>
        <v>336800</v>
      </c>
    </row>
    <row r="64" spans="1:10" ht="40.5" customHeight="1">
      <c r="A64" s="16"/>
      <c r="B64" s="24" t="s">
        <v>149</v>
      </c>
      <c r="C64" s="16"/>
      <c r="D64" s="37" t="s">
        <v>142</v>
      </c>
      <c r="E64" s="59"/>
      <c r="F64" s="59"/>
      <c r="G64" s="59"/>
      <c r="H64" s="60"/>
      <c r="I64" s="30">
        <f>I65</f>
        <v>352600</v>
      </c>
      <c r="J64" s="30">
        <f>J65</f>
        <v>336800</v>
      </c>
    </row>
    <row r="65" spans="1:10" ht="25.5" customHeight="1">
      <c r="A65" s="16"/>
      <c r="B65" s="24" t="s">
        <v>158</v>
      </c>
      <c r="C65" s="16"/>
      <c r="D65" s="37" t="s">
        <v>30</v>
      </c>
      <c r="E65" s="59"/>
      <c r="F65" s="59"/>
      <c r="G65" s="59"/>
      <c r="H65" s="60"/>
      <c r="I65" s="29">
        <f>I66+I68</f>
        <v>352600</v>
      </c>
      <c r="J65" s="29">
        <f>J66+J68</f>
        <v>336800</v>
      </c>
    </row>
    <row r="66" spans="1:10" ht="40.5" customHeight="1">
      <c r="A66" s="16"/>
      <c r="B66" s="24"/>
      <c r="C66" s="16" t="s">
        <v>55</v>
      </c>
      <c r="D66" s="37" t="s">
        <v>199</v>
      </c>
      <c r="E66" s="38"/>
      <c r="F66" s="38"/>
      <c r="G66" s="38"/>
      <c r="H66" s="39"/>
      <c r="I66" s="30">
        <f>I67</f>
        <v>211200</v>
      </c>
      <c r="J66" s="30">
        <f>J67</f>
        <v>211200</v>
      </c>
    </row>
    <row r="67" spans="1:10" ht="12.75" customHeight="1">
      <c r="A67" s="16"/>
      <c r="B67" s="24"/>
      <c r="C67" s="16" t="s">
        <v>56</v>
      </c>
      <c r="D67" s="37" t="s">
        <v>200</v>
      </c>
      <c r="E67" s="38"/>
      <c r="F67" s="38"/>
      <c r="G67" s="38"/>
      <c r="H67" s="39"/>
      <c r="I67" s="30">
        <v>211200</v>
      </c>
      <c r="J67" s="30">
        <v>211200</v>
      </c>
    </row>
    <row r="68" spans="1:10" ht="12.75" customHeight="1">
      <c r="A68" s="16"/>
      <c r="B68" s="24"/>
      <c r="C68" s="16" t="s">
        <v>57</v>
      </c>
      <c r="D68" s="37" t="s">
        <v>201</v>
      </c>
      <c r="E68" s="38"/>
      <c r="F68" s="38"/>
      <c r="G68" s="38"/>
      <c r="H68" s="39"/>
      <c r="I68" s="30">
        <f>I69</f>
        <v>141400</v>
      </c>
      <c r="J68" s="30">
        <f>J69</f>
        <v>125600</v>
      </c>
    </row>
    <row r="69" spans="1:10" ht="28.5" customHeight="1">
      <c r="A69" s="16"/>
      <c r="B69" s="24"/>
      <c r="C69" s="16" t="s">
        <v>58</v>
      </c>
      <c r="D69" s="37" t="s">
        <v>202</v>
      </c>
      <c r="E69" s="38"/>
      <c r="F69" s="38"/>
      <c r="G69" s="38"/>
      <c r="H69" s="39"/>
      <c r="I69" s="30">
        <v>141400</v>
      </c>
      <c r="J69" s="30">
        <v>125600</v>
      </c>
    </row>
    <row r="70" spans="1:10" ht="15.75" customHeight="1">
      <c r="A70" s="17" t="s">
        <v>5</v>
      </c>
      <c r="B70" s="25"/>
      <c r="C70" s="17"/>
      <c r="D70" s="40" t="s">
        <v>1</v>
      </c>
      <c r="E70" s="52"/>
      <c r="F70" s="52"/>
      <c r="G70" s="52"/>
      <c r="H70" s="53"/>
      <c r="I70" s="31">
        <f>I71+I76+I85</f>
        <v>2298000</v>
      </c>
      <c r="J70" s="31">
        <f>J71+J76+J85</f>
        <v>1860200</v>
      </c>
    </row>
    <row r="71" spans="1:10" ht="27" customHeight="1" hidden="1">
      <c r="A71" s="19" t="s">
        <v>42</v>
      </c>
      <c r="B71" s="27"/>
      <c r="C71" s="17"/>
      <c r="D71" s="40" t="s">
        <v>44</v>
      </c>
      <c r="E71" s="52"/>
      <c r="F71" s="52"/>
      <c r="G71" s="52"/>
      <c r="H71" s="53"/>
      <c r="I71" s="31">
        <f aca="true" t="shared" si="4" ref="I71:J74">I72</f>
        <v>0</v>
      </c>
      <c r="J71" s="31">
        <f t="shared" si="4"/>
        <v>0</v>
      </c>
    </row>
    <row r="72" spans="1:10" ht="27.75" customHeight="1" hidden="1">
      <c r="A72" s="18"/>
      <c r="B72" s="26" t="s">
        <v>159</v>
      </c>
      <c r="C72" s="17"/>
      <c r="D72" s="37" t="s">
        <v>87</v>
      </c>
      <c r="E72" s="59"/>
      <c r="F72" s="59"/>
      <c r="G72" s="59"/>
      <c r="H72" s="60"/>
      <c r="I72" s="30">
        <f t="shared" si="4"/>
        <v>0</v>
      </c>
      <c r="J72" s="30">
        <f t="shared" si="4"/>
        <v>0</v>
      </c>
    </row>
    <row r="73" spans="1:10" ht="26.25" customHeight="1" hidden="1">
      <c r="A73" s="18"/>
      <c r="B73" s="26" t="s">
        <v>160</v>
      </c>
      <c r="C73" s="17"/>
      <c r="D73" s="37" t="s">
        <v>43</v>
      </c>
      <c r="E73" s="59"/>
      <c r="F73" s="59"/>
      <c r="G73" s="59"/>
      <c r="H73" s="60"/>
      <c r="I73" s="29">
        <f t="shared" si="4"/>
        <v>0</v>
      </c>
      <c r="J73" s="29">
        <f t="shared" si="4"/>
        <v>0</v>
      </c>
    </row>
    <row r="74" spans="1:10" ht="14.25" customHeight="1" hidden="1">
      <c r="A74" s="18"/>
      <c r="B74" s="26"/>
      <c r="C74" s="16" t="s">
        <v>57</v>
      </c>
      <c r="D74" s="37" t="s">
        <v>71</v>
      </c>
      <c r="E74" s="38"/>
      <c r="F74" s="38"/>
      <c r="G74" s="38"/>
      <c r="H74" s="39"/>
      <c r="I74" s="29">
        <f t="shared" si="4"/>
        <v>0</v>
      </c>
      <c r="J74" s="29">
        <f t="shared" si="4"/>
        <v>0</v>
      </c>
    </row>
    <row r="75" spans="1:10" ht="15" customHeight="1" hidden="1">
      <c r="A75" s="18"/>
      <c r="B75" s="26"/>
      <c r="C75" s="16" t="s">
        <v>58</v>
      </c>
      <c r="D75" s="37" t="s">
        <v>128</v>
      </c>
      <c r="E75" s="38"/>
      <c r="F75" s="38"/>
      <c r="G75" s="38"/>
      <c r="H75" s="39"/>
      <c r="I75" s="30">
        <v>0</v>
      </c>
      <c r="J75" s="30">
        <v>0</v>
      </c>
    </row>
    <row r="76" spans="1:10" ht="15" customHeight="1">
      <c r="A76" s="17" t="s">
        <v>14</v>
      </c>
      <c r="B76" s="25"/>
      <c r="C76" s="17"/>
      <c r="D76" s="40" t="s">
        <v>21</v>
      </c>
      <c r="E76" s="41"/>
      <c r="F76" s="41"/>
      <c r="G76" s="41"/>
      <c r="H76" s="42"/>
      <c r="I76" s="31">
        <f>I77</f>
        <v>2296800</v>
      </c>
      <c r="J76" s="31">
        <f>J77</f>
        <v>1859000</v>
      </c>
    </row>
    <row r="77" spans="1:10" ht="18" customHeight="1">
      <c r="A77" s="16"/>
      <c r="B77" s="24" t="s">
        <v>161</v>
      </c>
      <c r="C77" s="16"/>
      <c r="D77" s="37" t="s">
        <v>82</v>
      </c>
      <c r="E77" s="38"/>
      <c r="F77" s="38"/>
      <c r="G77" s="38"/>
      <c r="H77" s="39"/>
      <c r="I77" s="30">
        <f>I78</f>
        <v>2296800</v>
      </c>
      <c r="J77" s="30">
        <f>J78</f>
        <v>1859000</v>
      </c>
    </row>
    <row r="78" spans="1:10" ht="15" customHeight="1">
      <c r="A78" s="16"/>
      <c r="B78" s="24" t="s">
        <v>162</v>
      </c>
      <c r="C78" s="16"/>
      <c r="D78" s="37" t="s">
        <v>83</v>
      </c>
      <c r="E78" s="38"/>
      <c r="F78" s="38"/>
      <c r="G78" s="38"/>
      <c r="H78" s="39"/>
      <c r="I78" s="29">
        <f>I79+I81+I83</f>
        <v>2296800</v>
      </c>
      <c r="J78" s="29">
        <f>J79+J81+J83</f>
        <v>1859000</v>
      </c>
    </row>
    <row r="79" spans="1:10" ht="43.5" customHeight="1">
      <c r="A79" s="16"/>
      <c r="B79" s="24"/>
      <c r="C79" s="16" t="s">
        <v>55</v>
      </c>
      <c r="D79" s="37" t="s">
        <v>199</v>
      </c>
      <c r="E79" s="38"/>
      <c r="F79" s="38"/>
      <c r="G79" s="38"/>
      <c r="H79" s="39"/>
      <c r="I79" s="29">
        <f>I80</f>
        <v>1558500</v>
      </c>
      <c r="J79" s="29">
        <f>J80</f>
        <v>1122800</v>
      </c>
    </row>
    <row r="80" spans="1:10" ht="15.75" customHeight="1">
      <c r="A80" s="16"/>
      <c r="B80" s="24"/>
      <c r="C80" s="16" t="s">
        <v>65</v>
      </c>
      <c r="D80" s="37" t="s">
        <v>117</v>
      </c>
      <c r="E80" s="38"/>
      <c r="F80" s="38"/>
      <c r="G80" s="38"/>
      <c r="H80" s="39"/>
      <c r="I80" s="30">
        <v>1558500</v>
      </c>
      <c r="J80" s="30">
        <v>1122800</v>
      </c>
    </row>
    <row r="81" spans="1:10" ht="15" customHeight="1">
      <c r="A81" s="16"/>
      <c r="B81" s="24"/>
      <c r="C81" s="16" t="s">
        <v>57</v>
      </c>
      <c r="D81" s="37" t="s">
        <v>201</v>
      </c>
      <c r="E81" s="38"/>
      <c r="F81" s="38"/>
      <c r="G81" s="38"/>
      <c r="H81" s="39"/>
      <c r="I81" s="29">
        <f>I82</f>
        <v>703300</v>
      </c>
      <c r="J81" s="29">
        <f>J82</f>
        <v>701200</v>
      </c>
    </row>
    <row r="82" spans="1:10" ht="27.75" customHeight="1">
      <c r="A82" s="16"/>
      <c r="B82" s="24"/>
      <c r="C82" s="16" t="s">
        <v>58</v>
      </c>
      <c r="D82" s="37" t="s">
        <v>202</v>
      </c>
      <c r="E82" s="38"/>
      <c r="F82" s="38"/>
      <c r="G82" s="38"/>
      <c r="H82" s="39"/>
      <c r="I82" s="30">
        <v>703300</v>
      </c>
      <c r="J82" s="30">
        <v>701200</v>
      </c>
    </row>
    <row r="83" spans="1:10" ht="14.25" customHeight="1">
      <c r="A83" s="16"/>
      <c r="B83" s="24"/>
      <c r="C83" s="16" t="s">
        <v>59</v>
      </c>
      <c r="D83" s="37" t="s">
        <v>60</v>
      </c>
      <c r="E83" s="38"/>
      <c r="F83" s="38"/>
      <c r="G83" s="38"/>
      <c r="H83" s="39"/>
      <c r="I83" s="29">
        <f>I84</f>
        <v>35000</v>
      </c>
      <c r="J83" s="29">
        <f>J84</f>
        <v>35000</v>
      </c>
    </row>
    <row r="84" spans="1:10" ht="15" customHeight="1">
      <c r="A84" s="16"/>
      <c r="B84" s="24"/>
      <c r="C84" s="16" t="s">
        <v>61</v>
      </c>
      <c r="D84" s="37" t="s">
        <v>129</v>
      </c>
      <c r="E84" s="38"/>
      <c r="F84" s="38"/>
      <c r="G84" s="38"/>
      <c r="H84" s="39"/>
      <c r="I84" s="30">
        <v>35000</v>
      </c>
      <c r="J84" s="30">
        <v>35000</v>
      </c>
    </row>
    <row r="85" spans="1:10" ht="26.25" customHeight="1">
      <c r="A85" s="17" t="s">
        <v>216</v>
      </c>
      <c r="B85" s="24"/>
      <c r="C85" s="16"/>
      <c r="D85" s="40" t="s">
        <v>215</v>
      </c>
      <c r="E85" s="41"/>
      <c r="F85" s="41"/>
      <c r="G85" s="41"/>
      <c r="H85" s="42"/>
      <c r="I85" s="31">
        <f aca="true" t="shared" si="5" ref="I85:J89">I86</f>
        <v>1200</v>
      </c>
      <c r="J85" s="31">
        <f t="shared" si="5"/>
        <v>1200</v>
      </c>
    </row>
    <row r="86" spans="1:10" ht="29.25" customHeight="1">
      <c r="A86" s="16"/>
      <c r="B86" s="24" t="s">
        <v>148</v>
      </c>
      <c r="C86" s="18"/>
      <c r="D86" s="34" t="s">
        <v>118</v>
      </c>
      <c r="E86" s="43"/>
      <c r="F86" s="43"/>
      <c r="G86" s="43"/>
      <c r="H86" s="44"/>
      <c r="I86" s="30">
        <f t="shared" si="5"/>
        <v>1200</v>
      </c>
      <c r="J86" s="30">
        <f t="shared" si="5"/>
        <v>1200</v>
      </c>
    </row>
    <row r="87" spans="1:10" ht="40.5" customHeight="1">
      <c r="A87" s="16"/>
      <c r="B87" s="24" t="s">
        <v>149</v>
      </c>
      <c r="C87" s="18"/>
      <c r="D87" s="34" t="s">
        <v>119</v>
      </c>
      <c r="E87" s="43"/>
      <c r="F87" s="43"/>
      <c r="G87" s="43"/>
      <c r="H87" s="44"/>
      <c r="I87" s="30">
        <f t="shared" si="5"/>
        <v>1200</v>
      </c>
      <c r="J87" s="30">
        <f t="shared" si="5"/>
        <v>1200</v>
      </c>
    </row>
    <row r="88" spans="1:10" ht="17.25" customHeight="1">
      <c r="A88" s="16"/>
      <c r="B88" s="24" t="s">
        <v>150</v>
      </c>
      <c r="C88" s="18"/>
      <c r="D88" s="34" t="s">
        <v>120</v>
      </c>
      <c r="E88" s="35"/>
      <c r="F88" s="35"/>
      <c r="G88" s="35"/>
      <c r="H88" s="36"/>
      <c r="I88" s="30">
        <f t="shared" si="5"/>
        <v>1200</v>
      </c>
      <c r="J88" s="30">
        <f t="shared" si="5"/>
        <v>1200</v>
      </c>
    </row>
    <row r="89" spans="1:10" ht="15" customHeight="1">
      <c r="A89" s="16"/>
      <c r="B89" s="26"/>
      <c r="C89" s="16" t="s">
        <v>57</v>
      </c>
      <c r="D89" s="37" t="s">
        <v>201</v>
      </c>
      <c r="E89" s="38"/>
      <c r="F89" s="38"/>
      <c r="G89" s="38"/>
      <c r="H89" s="39"/>
      <c r="I89" s="30">
        <f t="shared" si="5"/>
        <v>1200</v>
      </c>
      <c r="J89" s="30">
        <f t="shared" si="5"/>
        <v>1200</v>
      </c>
    </row>
    <row r="90" spans="1:10" ht="15" customHeight="1">
      <c r="A90" s="16"/>
      <c r="B90" s="26"/>
      <c r="C90" s="16" t="s">
        <v>58</v>
      </c>
      <c r="D90" s="37" t="s">
        <v>202</v>
      </c>
      <c r="E90" s="38"/>
      <c r="F90" s="38"/>
      <c r="G90" s="38"/>
      <c r="H90" s="39"/>
      <c r="I90" s="30">
        <v>1200</v>
      </c>
      <c r="J90" s="30">
        <v>1200</v>
      </c>
    </row>
    <row r="91" spans="1:10" ht="12.75" customHeight="1">
      <c r="A91" s="19" t="s">
        <v>94</v>
      </c>
      <c r="B91" s="27"/>
      <c r="C91" s="17"/>
      <c r="D91" s="40" t="s">
        <v>95</v>
      </c>
      <c r="E91" s="41"/>
      <c r="F91" s="41"/>
      <c r="G91" s="41"/>
      <c r="H91" s="42"/>
      <c r="I91" s="31">
        <f>I92+I97</f>
        <v>544100</v>
      </c>
      <c r="J91" s="31">
        <f>J92+J97</f>
        <v>652700</v>
      </c>
    </row>
    <row r="92" spans="1:10" ht="12.75" customHeight="1">
      <c r="A92" s="19" t="s">
        <v>112</v>
      </c>
      <c r="B92" s="27"/>
      <c r="C92" s="17"/>
      <c r="D92" s="40" t="s">
        <v>113</v>
      </c>
      <c r="E92" s="41"/>
      <c r="F92" s="41"/>
      <c r="G92" s="41"/>
      <c r="H92" s="42"/>
      <c r="I92" s="31">
        <f aca="true" t="shared" si="6" ref="I92:J95">I93</f>
        <v>0</v>
      </c>
      <c r="J92" s="31">
        <f t="shared" si="6"/>
        <v>0</v>
      </c>
    </row>
    <row r="93" spans="1:10" ht="12.75" customHeight="1">
      <c r="A93" s="19"/>
      <c r="B93" s="26" t="s">
        <v>163</v>
      </c>
      <c r="C93" s="17"/>
      <c r="D93" s="37" t="s">
        <v>114</v>
      </c>
      <c r="E93" s="38"/>
      <c r="F93" s="38"/>
      <c r="G93" s="38"/>
      <c r="H93" s="39"/>
      <c r="I93" s="30">
        <f t="shared" si="6"/>
        <v>0</v>
      </c>
      <c r="J93" s="30">
        <f t="shared" si="6"/>
        <v>0</v>
      </c>
    </row>
    <row r="94" spans="1:10" ht="26.25" customHeight="1">
      <c r="A94" s="19"/>
      <c r="B94" s="26" t="s">
        <v>164</v>
      </c>
      <c r="C94" s="17"/>
      <c r="D94" s="37" t="s">
        <v>115</v>
      </c>
      <c r="E94" s="38"/>
      <c r="F94" s="38"/>
      <c r="G94" s="38"/>
      <c r="H94" s="39"/>
      <c r="I94" s="30">
        <f t="shared" si="6"/>
        <v>0</v>
      </c>
      <c r="J94" s="30">
        <f t="shared" si="6"/>
        <v>0</v>
      </c>
    </row>
    <row r="95" spans="1:10" ht="12.75" customHeight="1">
      <c r="A95" s="19"/>
      <c r="B95" s="26"/>
      <c r="C95" s="16" t="s">
        <v>59</v>
      </c>
      <c r="D95" s="37" t="s">
        <v>60</v>
      </c>
      <c r="E95" s="38"/>
      <c r="F95" s="38"/>
      <c r="G95" s="38"/>
      <c r="H95" s="39"/>
      <c r="I95" s="30">
        <f t="shared" si="6"/>
        <v>0</v>
      </c>
      <c r="J95" s="30">
        <f t="shared" si="6"/>
        <v>0</v>
      </c>
    </row>
    <row r="96" spans="1:10" ht="24.75" customHeight="1">
      <c r="A96" s="19"/>
      <c r="B96" s="26"/>
      <c r="C96" s="16" t="s">
        <v>66</v>
      </c>
      <c r="D96" s="37" t="s">
        <v>130</v>
      </c>
      <c r="E96" s="38"/>
      <c r="F96" s="38"/>
      <c r="G96" s="38"/>
      <c r="H96" s="39"/>
      <c r="I96" s="30">
        <v>0</v>
      </c>
      <c r="J96" s="30">
        <v>0</v>
      </c>
    </row>
    <row r="97" spans="1:10" ht="12.75" customHeight="1">
      <c r="A97" s="17" t="s">
        <v>103</v>
      </c>
      <c r="B97" s="25"/>
      <c r="C97" s="17"/>
      <c r="D97" s="56" t="s">
        <v>131</v>
      </c>
      <c r="E97" s="41"/>
      <c r="F97" s="41"/>
      <c r="G97" s="41"/>
      <c r="H97" s="42"/>
      <c r="I97" s="31">
        <f>I103+I98</f>
        <v>544100</v>
      </c>
      <c r="J97" s="31">
        <f>J103+J98</f>
        <v>652700</v>
      </c>
    </row>
    <row r="98" spans="1:10" ht="12.75" customHeight="1">
      <c r="A98" s="17"/>
      <c r="B98" s="24" t="s">
        <v>206</v>
      </c>
      <c r="C98" s="17"/>
      <c r="D98" s="45" t="s">
        <v>209</v>
      </c>
      <c r="E98" s="38"/>
      <c r="F98" s="38"/>
      <c r="G98" s="38"/>
      <c r="H98" s="39"/>
      <c r="I98" s="30">
        <f aca="true" t="shared" si="7" ref="I98:J101">I99</f>
        <v>100400</v>
      </c>
      <c r="J98" s="30">
        <f t="shared" si="7"/>
        <v>209000</v>
      </c>
    </row>
    <row r="99" spans="1:10" ht="27" customHeight="1">
      <c r="A99" s="17"/>
      <c r="B99" s="24" t="s">
        <v>207</v>
      </c>
      <c r="C99" s="17"/>
      <c r="D99" s="45" t="s">
        <v>211</v>
      </c>
      <c r="E99" s="38"/>
      <c r="F99" s="38"/>
      <c r="G99" s="38"/>
      <c r="H99" s="39"/>
      <c r="I99" s="30">
        <f t="shared" si="7"/>
        <v>100400</v>
      </c>
      <c r="J99" s="30">
        <f t="shared" si="7"/>
        <v>209000</v>
      </c>
    </row>
    <row r="100" spans="1:10" ht="12.75" customHeight="1">
      <c r="A100" s="17"/>
      <c r="B100" s="24" t="s">
        <v>208</v>
      </c>
      <c r="C100" s="17"/>
      <c r="D100" s="45" t="s">
        <v>210</v>
      </c>
      <c r="E100" s="38"/>
      <c r="F100" s="38"/>
      <c r="G100" s="38"/>
      <c r="H100" s="39"/>
      <c r="I100" s="30">
        <f t="shared" si="7"/>
        <v>100400</v>
      </c>
      <c r="J100" s="30">
        <f t="shared" si="7"/>
        <v>209000</v>
      </c>
    </row>
    <row r="101" spans="1:10" ht="12.75" customHeight="1">
      <c r="A101" s="17"/>
      <c r="B101" s="25"/>
      <c r="C101" s="16" t="s">
        <v>57</v>
      </c>
      <c r="D101" s="37" t="s">
        <v>201</v>
      </c>
      <c r="E101" s="38"/>
      <c r="F101" s="38"/>
      <c r="G101" s="38"/>
      <c r="H101" s="39"/>
      <c r="I101" s="30">
        <f t="shared" si="7"/>
        <v>100400</v>
      </c>
      <c r="J101" s="30">
        <f t="shared" si="7"/>
        <v>209000</v>
      </c>
    </row>
    <row r="102" spans="1:10" ht="12.75" customHeight="1">
      <c r="A102" s="17"/>
      <c r="B102" s="25"/>
      <c r="C102" s="16" t="s">
        <v>58</v>
      </c>
      <c r="D102" s="37" t="s">
        <v>202</v>
      </c>
      <c r="E102" s="38"/>
      <c r="F102" s="38"/>
      <c r="G102" s="38"/>
      <c r="H102" s="39"/>
      <c r="I102" s="30">
        <v>100400</v>
      </c>
      <c r="J102" s="30">
        <v>209000</v>
      </c>
    </row>
    <row r="103" spans="1:10" ht="12.75" customHeight="1">
      <c r="A103" s="16"/>
      <c r="B103" s="24" t="s">
        <v>168</v>
      </c>
      <c r="C103" s="16"/>
      <c r="D103" s="45" t="s">
        <v>102</v>
      </c>
      <c r="E103" s="38"/>
      <c r="F103" s="38"/>
      <c r="G103" s="38"/>
      <c r="H103" s="39"/>
      <c r="I103" s="30">
        <f>I104+I107</f>
        <v>443700</v>
      </c>
      <c r="J103" s="30">
        <f>J104+J107</f>
        <v>443700</v>
      </c>
    </row>
    <row r="104" spans="1:10" ht="13.5" customHeight="1">
      <c r="A104" s="16"/>
      <c r="B104" s="24" t="s">
        <v>169</v>
      </c>
      <c r="C104" s="16"/>
      <c r="D104" s="45" t="s">
        <v>106</v>
      </c>
      <c r="E104" s="38"/>
      <c r="F104" s="38"/>
      <c r="G104" s="38"/>
      <c r="H104" s="39"/>
      <c r="I104" s="30">
        <f>I105</f>
        <v>343700</v>
      </c>
      <c r="J104" s="30">
        <f>J105</f>
        <v>343700</v>
      </c>
    </row>
    <row r="105" spans="1:10" ht="12.75" customHeight="1">
      <c r="A105" s="16"/>
      <c r="B105" s="24"/>
      <c r="C105" s="16" t="s">
        <v>57</v>
      </c>
      <c r="D105" s="37" t="s">
        <v>201</v>
      </c>
      <c r="E105" s="38"/>
      <c r="F105" s="38"/>
      <c r="G105" s="38"/>
      <c r="H105" s="39"/>
      <c r="I105" s="30">
        <f>I106</f>
        <v>343700</v>
      </c>
      <c r="J105" s="30">
        <f>J106</f>
        <v>343700</v>
      </c>
    </row>
    <row r="106" spans="1:10" ht="27.75" customHeight="1">
      <c r="A106" s="16"/>
      <c r="B106" s="24"/>
      <c r="C106" s="16" t="s">
        <v>58</v>
      </c>
      <c r="D106" s="37" t="s">
        <v>202</v>
      </c>
      <c r="E106" s="38"/>
      <c r="F106" s="38"/>
      <c r="G106" s="38"/>
      <c r="H106" s="39"/>
      <c r="I106" s="30">
        <v>343700</v>
      </c>
      <c r="J106" s="30">
        <v>343700</v>
      </c>
    </row>
    <row r="107" spans="1:10" ht="12.75" customHeight="1">
      <c r="A107" s="16"/>
      <c r="B107" s="24" t="s">
        <v>170</v>
      </c>
      <c r="C107" s="16"/>
      <c r="D107" s="37" t="s">
        <v>107</v>
      </c>
      <c r="E107" s="38"/>
      <c r="F107" s="38"/>
      <c r="G107" s="38"/>
      <c r="H107" s="39"/>
      <c r="I107" s="30">
        <f>I108</f>
        <v>100000</v>
      </c>
      <c r="J107" s="30">
        <f>J108</f>
        <v>100000</v>
      </c>
    </row>
    <row r="108" spans="1:10" ht="12.75" customHeight="1">
      <c r="A108" s="16"/>
      <c r="B108" s="24"/>
      <c r="C108" s="16" t="s">
        <v>57</v>
      </c>
      <c r="D108" s="37" t="s">
        <v>201</v>
      </c>
      <c r="E108" s="38"/>
      <c r="F108" s="38"/>
      <c r="G108" s="38"/>
      <c r="H108" s="39"/>
      <c r="I108" s="30">
        <f>I109</f>
        <v>100000</v>
      </c>
      <c r="J108" s="30">
        <f>J109</f>
        <v>100000</v>
      </c>
    </row>
    <row r="109" spans="1:10" ht="24.75" customHeight="1">
      <c r="A109" s="16"/>
      <c r="B109" s="24"/>
      <c r="C109" s="16" t="s">
        <v>58</v>
      </c>
      <c r="D109" s="37" t="s">
        <v>202</v>
      </c>
      <c r="E109" s="38"/>
      <c r="F109" s="38"/>
      <c r="G109" s="38"/>
      <c r="H109" s="39"/>
      <c r="I109" s="30">
        <v>100000</v>
      </c>
      <c r="J109" s="30">
        <v>100000</v>
      </c>
    </row>
    <row r="110" spans="1:10" ht="12.75">
      <c r="A110" s="17" t="s">
        <v>6</v>
      </c>
      <c r="B110" s="25"/>
      <c r="C110" s="17"/>
      <c r="D110" s="40" t="s">
        <v>7</v>
      </c>
      <c r="E110" s="41"/>
      <c r="F110" s="41"/>
      <c r="G110" s="41"/>
      <c r="H110" s="42"/>
      <c r="I110" s="31">
        <f>I111+I116</f>
        <v>1362900</v>
      </c>
      <c r="J110" s="31">
        <f>J111+J116</f>
        <v>1029300</v>
      </c>
    </row>
    <row r="111" spans="1:10" ht="12.75">
      <c r="A111" s="17" t="s">
        <v>8</v>
      </c>
      <c r="B111" s="25"/>
      <c r="C111" s="17"/>
      <c r="D111" s="40" t="s">
        <v>16</v>
      </c>
      <c r="E111" s="41"/>
      <c r="F111" s="41"/>
      <c r="G111" s="41"/>
      <c r="H111" s="42"/>
      <c r="I111" s="31">
        <f aca="true" t="shared" si="8" ref="I111:J114">I112</f>
        <v>450000</v>
      </c>
      <c r="J111" s="31">
        <f t="shared" si="8"/>
        <v>100000</v>
      </c>
    </row>
    <row r="112" spans="1:10" ht="12.75">
      <c r="A112" s="16"/>
      <c r="B112" s="24" t="s">
        <v>171</v>
      </c>
      <c r="C112" s="16"/>
      <c r="D112" s="37" t="s">
        <v>40</v>
      </c>
      <c r="E112" s="38"/>
      <c r="F112" s="38"/>
      <c r="G112" s="38"/>
      <c r="H112" s="39"/>
      <c r="I112" s="30">
        <f t="shared" si="8"/>
        <v>450000</v>
      </c>
      <c r="J112" s="30">
        <f t="shared" si="8"/>
        <v>100000</v>
      </c>
    </row>
    <row r="113" spans="1:10" ht="13.5" customHeight="1">
      <c r="A113" s="16"/>
      <c r="B113" s="24" t="s">
        <v>172</v>
      </c>
      <c r="C113" s="16"/>
      <c r="D113" s="37" t="s">
        <v>77</v>
      </c>
      <c r="E113" s="38"/>
      <c r="F113" s="38"/>
      <c r="G113" s="38"/>
      <c r="H113" s="39"/>
      <c r="I113" s="29">
        <f t="shared" si="8"/>
        <v>450000</v>
      </c>
      <c r="J113" s="29">
        <f t="shared" si="8"/>
        <v>100000</v>
      </c>
    </row>
    <row r="114" spans="1:10" ht="12.75" customHeight="1">
      <c r="A114" s="16"/>
      <c r="B114" s="24"/>
      <c r="C114" s="16" t="s">
        <v>57</v>
      </c>
      <c r="D114" s="37" t="s">
        <v>201</v>
      </c>
      <c r="E114" s="38"/>
      <c r="F114" s="38"/>
      <c r="G114" s="38"/>
      <c r="H114" s="39"/>
      <c r="I114" s="29">
        <f t="shared" si="8"/>
        <v>450000</v>
      </c>
      <c r="J114" s="29">
        <f t="shared" si="8"/>
        <v>100000</v>
      </c>
    </row>
    <row r="115" spans="1:10" ht="26.25" customHeight="1">
      <c r="A115" s="16"/>
      <c r="B115" s="24"/>
      <c r="C115" s="16" t="s">
        <v>58</v>
      </c>
      <c r="D115" s="37" t="s">
        <v>202</v>
      </c>
      <c r="E115" s="38"/>
      <c r="F115" s="38"/>
      <c r="G115" s="38"/>
      <c r="H115" s="39"/>
      <c r="I115" s="30">
        <v>450000</v>
      </c>
      <c r="J115" s="30">
        <v>100000</v>
      </c>
    </row>
    <row r="116" spans="1:10" ht="12.75">
      <c r="A116" s="17" t="s">
        <v>23</v>
      </c>
      <c r="B116" s="25"/>
      <c r="C116" s="17"/>
      <c r="D116" s="40" t="s">
        <v>24</v>
      </c>
      <c r="E116" s="41"/>
      <c r="F116" s="41"/>
      <c r="G116" s="41"/>
      <c r="H116" s="42"/>
      <c r="I116" s="31">
        <f>I122+I117</f>
        <v>912900</v>
      </c>
      <c r="J116" s="31">
        <f>J122+J117</f>
        <v>929300</v>
      </c>
    </row>
    <row r="117" spans="1:10" ht="27.75" customHeight="1">
      <c r="A117" s="14"/>
      <c r="B117" s="26" t="s">
        <v>165</v>
      </c>
      <c r="C117" s="18"/>
      <c r="D117" s="34" t="s">
        <v>121</v>
      </c>
      <c r="E117" s="35"/>
      <c r="F117" s="35"/>
      <c r="G117" s="35"/>
      <c r="H117" s="36"/>
      <c r="I117" s="30">
        <f aca="true" t="shared" si="9" ref="I117:J120">I118</f>
        <v>424400</v>
      </c>
      <c r="J117" s="30">
        <f t="shared" si="9"/>
        <v>451300</v>
      </c>
    </row>
    <row r="118" spans="1:10" ht="68.25" customHeight="1">
      <c r="A118" s="14"/>
      <c r="B118" s="26" t="s">
        <v>166</v>
      </c>
      <c r="C118" s="19"/>
      <c r="D118" s="34" t="s">
        <v>198</v>
      </c>
      <c r="E118" s="35"/>
      <c r="F118" s="35"/>
      <c r="G118" s="35"/>
      <c r="H118" s="36"/>
      <c r="I118" s="30">
        <f t="shared" si="9"/>
        <v>424400</v>
      </c>
      <c r="J118" s="30">
        <f t="shared" si="9"/>
        <v>451300</v>
      </c>
    </row>
    <row r="119" spans="1:10" ht="37.5" customHeight="1">
      <c r="A119" s="14"/>
      <c r="B119" s="26" t="s">
        <v>167</v>
      </c>
      <c r="C119" s="19"/>
      <c r="D119" s="34" t="s">
        <v>196</v>
      </c>
      <c r="E119" s="35"/>
      <c r="F119" s="35"/>
      <c r="G119" s="35"/>
      <c r="H119" s="36"/>
      <c r="I119" s="30">
        <f t="shared" si="9"/>
        <v>424400</v>
      </c>
      <c r="J119" s="30">
        <f t="shared" si="9"/>
        <v>451300</v>
      </c>
    </row>
    <row r="120" spans="1:10" ht="13.5" customHeight="1">
      <c r="A120" s="14"/>
      <c r="B120" s="26"/>
      <c r="C120" s="16" t="s">
        <v>57</v>
      </c>
      <c r="D120" s="34" t="s">
        <v>201</v>
      </c>
      <c r="E120" s="35"/>
      <c r="F120" s="35"/>
      <c r="G120" s="35"/>
      <c r="H120" s="36"/>
      <c r="I120" s="30">
        <f t="shared" si="9"/>
        <v>424400</v>
      </c>
      <c r="J120" s="30">
        <f t="shared" si="9"/>
        <v>451300</v>
      </c>
    </row>
    <row r="121" spans="1:10" ht="26.25" customHeight="1">
      <c r="A121" s="14"/>
      <c r="B121" s="27"/>
      <c r="C121" s="16" t="s">
        <v>58</v>
      </c>
      <c r="D121" s="37" t="s">
        <v>202</v>
      </c>
      <c r="E121" s="38"/>
      <c r="F121" s="38"/>
      <c r="G121" s="38"/>
      <c r="H121" s="39"/>
      <c r="I121" s="30">
        <v>424400</v>
      </c>
      <c r="J121" s="30">
        <v>451300</v>
      </c>
    </row>
    <row r="122" spans="1:10" ht="12.75">
      <c r="A122" s="16"/>
      <c r="B122" s="24" t="s">
        <v>173</v>
      </c>
      <c r="C122" s="16"/>
      <c r="D122" s="37" t="s">
        <v>24</v>
      </c>
      <c r="E122" s="38"/>
      <c r="F122" s="38"/>
      <c r="G122" s="38"/>
      <c r="H122" s="39"/>
      <c r="I122" s="30">
        <f>I123+I126+I129</f>
        <v>488500</v>
      </c>
      <c r="J122" s="30">
        <f>J123+J126+J129</f>
        <v>478000</v>
      </c>
    </row>
    <row r="123" spans="1:10" ht="12.75" customHeight="1">
      <c r="A123" s="16"/>
      <c r="B123" s="24" t="s">
        <v>174</v>
      </c>
      <c r="C123" s="16"/>
      <c r="D123" s="37" t="s">
        <v>26</v>
      </c>
      <c r="E123" s="38"/>
      <c r="F123" s="38"/>
      <c r="G123" s="38"/>
      <c r="H123" s="39"/>
      <c r="I123" s="29">
        <f>I124</f>
        <v>300000</v>
      </c>
      <c r="J123" s="29">
        <f>J124</f>
        <v>300000</v>
      </c>
    </row>
    <row r="124" spans="1:10" ht="12.75" customHeight="1">
      <c r="A124" s="16"/>
      <c r="B124" s="24"/>
      <c r="C124" s="16" t="s">
        <v>59</v>
      </c>
      <c r="D124" s="37" t="s">
        <v>60</v>
      </c>
      <c r="E124" s="38"/>
      <c r="F124" s="38"/>
      <c r="G124" s="38"/>
      <c r="H124" s="39"/>
      <c r="I124" s="29">
        <f>I125</f>
        <v>300000</v>
      </c>
      <c r="J124" s="29">
        <f>J125</f>
        <v>300000</v>
      </c>
    </row>
    <row r="125" spans="1:10" ht="26.25" customHeight="1">
      <c r="A125" s="16"/>
      <c r="B125" s="24"/>
      <c r="C125" s="16" t="s">
        <v>66</v>
      </c>
      <c r="D125" s="37" t="s">
        <v>130</v>
      </c>
      <c r="E125" s="38"/>
      <c r="F125" s="38"/>
      <c r="G125" s="38"/>
      <c r="H125" s="39"/>
      <c r="I125" s="30">
        <v>300000</v>
      </c>
      <c r="J125" s="30">
        <v>300000</v>
      </c>
    </row>
    <row r="126" spans="1:10" ht="12.75" customHeight="1">
      <c r="A126" s="16"/>
      <c r="B126" s="24" t="s">
        <v>175</v>
      </c>
      <c r="C126" s="16"/>
      <c r="D126" s="37" t="s">
        <v>25</v>
      </c>
      <c r="E126" s="38"/>
      <c r="F126" s="38"/>
      <c r="G126" s="38"/>
      <c r="H126" s="39"/>
      <c r="I126" s="29">
        <f>I127</f>
        <v>20000</v>
      </c>
      <c r="J126" s="29">
        <f>J127</f>
        <v>10000</v>
      </c>
    </row>
    <row r="127" spans="1:10" ht="12" customHeight="1">
      <c r="A127" s="16"/>
      <c r="B127" s="24"/>
      <c r="C127" s="16" t="s">
        <v>57</v>
      </c>
      <c r="D127" s="37" t="s">
        <v>201</v>
      </c>
      <c r="E127" s="38"/>
      <c r="F127" s="38"/>
      <c r="G127" s="38"/>
      <c r="H127" s="39"/>
      <c r="I127" s="29">
        <f>I128</f>
        <v>20000</v>
      </c>
      <c r="J127" s="29">
        <f>J128</f>
        <v>10000</v>
      </c>
    </row>
    <row r="128" spans="1:10" ht="24" customHeight="1">
      <c r="A128" s="16"/>
      <c r="B128" s="24"/>
      <c r="C128" s="16" t="s">
        <v>58</v>
      </c>
      <c r="D128" s="37" t="s">
        <v>202</v>
      </c>
      <c r="E128" s="38"/>
      <c r="F128" s="38"/>
      <c r="G128" s="38"/>
      <c r="H128" s="39"/>
      <c r="I128" s="30">
        <v>20000</v>
      </c>
      <c r="J128" s="30">
        <v>10000</v>
      </c>
    </row>
    <row r="129" spans="1:10" ht="13.5" customHeight="1">
      <c r="A129" s="16"/>
      <c r="B129" s="24" t="s">
        <v>176</v>
      </c>
      <c r="C129" s="16"/>
      <c r="D129" s="37" t="s">
        <v>78</v>
      </c>
      <c r="E129" s="38"/>
      <c r="F129" s="38"/>
      <c r="G129" s="38"/>
      <c r="H129" s="39"/>
      <c r="I129" s="30">
        <f>I130+I133+I136</f>
        <v>168500</v>
      </c>
      <c r="J129" s="30">
        <f>J130+J133+J136</f>
        <v>168000</v>
      </c>
    </row>
    <row r="130" spans="1:10" ht="14.25" customHeight="1">
      <c r="A130" s="16"/>
      <c r="B130" s="24" t="s">
        <v>177</v>
      </c>
      <c r="C130" s="16"/>
      <c r="D130" s="37" t="s">
        <v>22</v>
      </c>
      <c r="E130" s="38"/>
      <c r="F130" s="38"/>
      <c r="G130" s="38"/>
      <c r="H130" s="39"/>
      <c r="I130" s="29">
        <f>I131</f>
        <v>20000</v>
      </c>
      <c r="J130" s="29">
        <f>J131</f>
        <v>10000</v>
      </c>
    </row>
    <row r="131" spans="1:10" ht="12" customHeight="1">
      <c r="A131" s="16"/>
      <c r="B131" s="24"/>
      <c r="C131" s="16" t="s">
        <v>57</v>
      </c>
      <c r="D131" s="37" t="s">
        <v>201</v>
      </c>
      <c r="E131" s="38"/>
      <c r="F131" s="38"/>
      <c r="G131" s="38"/>
      <c r="H131" s="39"/>
      <c r="I131" s="29">
        <f>I132</f>
        <v>20000</v>
      </c>
      <c r="J131" s="29">
        <f>J132</f>
        <v>10000</v>
      </c>
    </row>
    <row r="132" spans="1:10" ht="24" customHeight="1">
      <c r="A132" s="16"/>
      <c r="B132" s="24"/>
      <c r="C132" s="16" t="s">
        <v>58</v>
      </c>
      <c r="D132" s="37" t="s">
        <v>202</v>
      </c>
      <c r="E132" s="38"/>
      <c r="F132" s="38"/>
      <c r="G132" s="38"/>
      <c r="H132" s="39"/>
      <c r="I132" s="30">
        <v>20000</v>
      </c>
      <c r="J132" s="30">
        <v>10000</v>
      </c>
    </row>
    <row r="133" spans="1:10" ht="12.75">
      <c r="A133" s="16"/>
      <c r="B133" s="24" t="s">
        <v>178</v>
      </c>
      <c r="C133" s="16"/>
      <c r="D133" s="37" t="s">
        <v>84</v>
      </c>
      <c r="E133" s="38"/>
      <c r="F133" s="38"/>
      <c r="G133" s="38"/>
      <c r="H133" s="39"/>
      <c r="I133" s="29">
        <f>I134</f>
        <v>0</v>
      </c>
      <c r="J133" s="29">
        <f>J134</f>
        <v>0</v>
      </c>
    </row>
    <row r="134" spans="1:10" ht="12.75" customHeight="1">
      <c r="A134" s="16"/>
      <c r="B134" s="24"/>
      <c r="C134" s="16" t="s">
        <v>57</v>
      </c>
      <c r="D134" s="37" t="s">
        <v>201</v>
      </c>
      <c r="E134" s="38"/>
      <c r="F134" s="38"/>
      <c r="G134" s="38"/>
      <c r="H134" s="39"/>
      <c r="I134" s="30">
        <f>I135</f>
        <v>0</v>
      </c>
      <c r="J134" s="30">
        <f>J135</f>
        <v>0</v>
      </c>
    </row>
    <row r="135" spans="1:10" ht="27.75" customHeight="1">
      <c r="A135" s="16"/>
      <c r="B135" s="24"/>
      <c r="C135" s="16" t="s">
        <v>58</v>
      </c>
      <c r="D135" s="37" t="s">
        <v>202</v>
      </c>
      <c r="E135" s="38"/>
      <c r="F135" s="38"/>
      <c r="G135" s="38"/>
      <c r="H135" s="39"/>
      <c r="I135" s="29">
        <v>0</v>
      </c>
      <c r="J135" s="29">
        <v>0</v>
      </c>
    </row>
    <row r="136" spans="1:10" ht="25.5" customHeight="1">
      <c r="A136" s="16"/>
      <c r="B136" s="24" t="s">
        <v>179</v>
      </c>
      <c r="C136" s="16"/>
      <c r="D136" s="37" t="s">
        <v>122</v>
      </c>
      <c r="E136" s="38"/>
      <c r="F136" s="38"/>
      <c r="G136" s="38"/>
      <c r="H136" s="39"/>
      <c r="I136" s="29">
        <f>I137</f>
        <v>148500</v>
      </c>
      <c r="J136" s="29">
        <f>J137</f>
        <v>158000</v>
      </c>
    </row>
    <row r="137" spans="1:10" ht="12.75" customHeight="1">
      <c r="A137" s="16"/>
      <c r="B137" s="24"/>
      <c r="C137" s="16" t="s">
        <v>57</v>
      </c>
      <c r="D137" s="37" t="s">
        <v>201</v>
      </c>
      <c r="E137" s="38"/>
      <c r="F137" s="38"/>
      <c r="G137" s="38"/>
      <c r="H137" s="39"/>
      <c r="I137" s="29">
        <f>I138</f>
        <v>148500</v>
      </c>
      <c r="J137" s="29">
        <f>J138</f>
        <v>158000</v>
      </c>
    </row>
    <row r="138" spans="1:10" ht="26.25" customHeight="1">
      <c r="A138" s="16"/>
      <c r="B138" s="24"/>
      <c r="C138" s="16" t="s">
        <v>58</v>
      </c>
      <c r="D138" s="37" t="s">
        <v>202</v>
      </c>
      <c r="E138" s="38"/>
      <c r="F138" s="38"/>
      <c r="G138" s="38"/>
      <c r="H138" s="39"/>
      <c r="I138" s="29">
        <v>148500</v>
      </c>
      <c r="J138" s="29">
        <v>158000</v>
      </c>
    </row>
    <row r="139" spans="1:10" ht="13.5" customHeight="1">
      <c r="A139" s="17" t="s">
        <v>9</v>
      </c>
      <c r="B139" s="25"/>
      <c r="C139" s="17"/>
      <c r="D139" s="40" t="s">
        <v>204</v>
      </c>
      <c r="E139" s="41"/>
      <c r="F139" s="41"/>
      <c r="G139" s="41"/>
      <c r="H139" s="42"/>
      <c r="I139" s="31">
        <f>I140</f>
        <v>1605200</v>
      </c>
      <c r="J139" s="31">
        <f>J140</f>
        <v>1250000</v>
      </c>
    </row>
    <row r="140" spans="1:10" ht="12.75">
      <c r="A140" s="17" t="s">
        <v>10</v>
      </c>
      <c r="B140" s="25"/>
      <c r="C140" s="17"/>
      <c r="D140" s="56" t="s">
        <v>41</v>
      </c>
      <c r="E140" s="41"/>
      <c r="F140" s="41"/>
      <c r="G140" s="41"/>
      <c r="H140" s="42"/>
      <c r="I140" s="31">
        <f>I141+I145+I149</f>
        <v>1605200</v>
      </c>
      <c r="J140" s="31">
        <f>J141+J145+J149</f>
        <v>1250000</v>
      </c>
    </row>
    <row r="141" spans="1:10" ht="12.75" customHeight="1">
      <c r="A141" s="16"/>
      <c r="B141" s="24" t="s">
        <v>180</v>
      </c>
      <c r="C141" s="16"/>
      <c r="D141" s="45" t="s">
        <v>73</v>
      </c>
      <c r="E141" s="38"/>
      <c r="F141" s="38"/>
      <c r="G141" s="38"/>
      <c r="H141" s="39"/>
      <c r="I141" s="30">
        <f aca="true" t="shared" si="10" ref="I141:J143">I142</f>
        <v>1384500</v>
      </c>
      <c r="J141" s="30">
        <f t="shared" si="10"/>
        <v>1065000</v>
      </c>
    </row>
    <row r="142" spans="1:10" ht="27" customHeight="1">
      <c r="A142" s="16"/>
      <c r="B142" s="24" t="s">
        <v>181</v>
      </c>
      <c r="C142" s="16"/>
      <c r="D142" s="45" t="s">
        <v>74</v>
      </c>
      <c r="E142" s="38"/>
      <c r="F142" s="38"/>
      <c r="G142" s="38"/>
      <c r="H142" s="39"/>
      <c r="I142" s="29">
        <f t="shared" si="10"/>
        <v>1384500</v>
      </c>
      <c r="J142" s="29">
        <f t="shared" si="10"/>
        <v>1065000</v>
      </c>
    </row>
    <row r="143" spans="1:10" ht="26.25" customHeight="1">
      <c r="A143" s="16"/>
      <c r="B143" s="24"/>
      <c r="C143" s="16" t="s">
        <v>67</v>
      </c>
      <c r="D143" s="45" t="s">
        <v>70</v>
      </c>
      <c r="E143" s="35"/>
      <c r="F143" s="35"/>
      <c r="G143" s="35"/>
      <c r="H143" s="36"/>
      <c r="I143" s="29">
        <f t="shared" si="10"/>
        <v>1384500</v>
      </c>
      <c r="J143" s="29">
        <f t="shared" si="10"/>
        <v>1065000</v>
      </c>
    </row>
    <row r="144" spans="1:10" ht="12.75">
      <c r="A144" s="16"/>
      <c r="B144" s="24"/>
      <c r="C144" s="16" t="s">
        <v>68</v>
      </c>
      <c r="D144" s="45" t="s">
        <v>69</v>
      </c>
      <c r="E144" s="35"/>
      <c r="F144" s="35"/>
      <c r="G144" s="35"/>
      <c r="H144" s="36"/>
      <c r="I144" s="30">
        <v>1384500</v>
      </c>
      <c r="J144" s="30">
        <v>1065000</v>
      </c>
    </row>
    <row r="145" spans="1:10" ht="12.75">
      <c r="A145" s="16"/>
      <c r="B145" s="24" t="s">
        <v>182</v>
      </c>
      <c r="C145" s="16"/>
      <c r="D145" s="37" t="s">
        <v>53</v>
      </c>
      <c r="E145" s="38"/>
      <c r="F145" s="38"/>
      <c r="G145" s="38"/>
      <c r="H145" s="39"/>
      <c r="I145" s="30">
        <f aca="true" t="shared" si="11" ref="I145:J147">I146</f>
        <v>165000</v>
      </c>
      <c r="J145" s="30">
        <f t="shared" si="11"/>
        <v>130000</v>
      </c>
    </row>
    <row r="146" spans="1:10" ht="18" customHeight="1">
      <c r="A146" s="16"/>
      <c r="B146" s="24" t="s">
        <v>183</v>
      </c>
      <c r="C146" s="16"/>
      <c r="D146" s="45" t="s">
        <v>75</v>
      </c>
      <c r="E146" s="38"/>
      <c r="F146" s="38"/>
      <c r="G146" s="38"/>
      <c r="H146" s="39"/>
      <c r="I146" s="29">
        <f t="shared" si="11"/>
        <v>165000</v>
      </c>
      <c r="J146" s="29">
        <f t="shared" si="11"/>
        <v>130000</v>
      </c>
    </row>
    <row r="147" spans="1:10" ht="24" customHeight="1">
      <c r="A147" s="16"/>
      <c r="B147" s="24"/>
      <c r="C147" s="16" t="s">
        <v>67</v>
      </c>
      <c r="D147" s="45" t="s">
        <v>70</v>
      </c>
      <c r="E147" s="35"/>
      <c r="F147" s="35"/>
      <c r="G147" s="35"/>
      <c r="H147" s="36"/>
      <c r="I147" s="29">
        <f t="shared" si="11"/>
        <v>165000</v>
      </c>
      <c r="J147" s="29">
        <f t="shared" si="11"/>
        <v>130000</v>
      </c>
    </row>
    <row r="148" spans="1:10" ht="12.75" customHeight="1">
      <c r="A148" s="16"/>
      <c r="B148" s="24"/>
      <c r="C148" s="16" t="s">
        <v>68</v>
      </c>
      <c r="D148" s="45" t="s">
        <v>69</v>
      </c>
      <c r="E148" s="35"/>
      <c r="F148" s="35"/>
      <c r="G148" s="35"/>
      <c r="H148" s="36"/>
      <c r="I148" s="30">
        <v>165000</v>
      </c>
      <c r="J148" s="30">
        <v>130000</v>
      </c>
    </row>
    <row r="149" spans="1:10" ht="12.75" customHeight="1">
      <c r="A149" s="16"/>
      <c r="B149" s="24" t="s">
        <v>151</v>
      </c>
      <c r="C149" s="16"/>
      <c r="D149" s="45" t="s">
        <v>46</v>
      </c>
      <c r="E149" s="38"/>
      <c r="F149" s="38"/>
      <c r="G149" s="38"/>
      <c r="H149" s="39"/>
      <c r="I149" s="30">
        <f aca="true" t="shared" si="12" ref="I149:J152">I150</f>
        <v>55700</v>
      </c>
      <c r="J149" s="30">
        <f t="shared" si="12"/>
        <v>55000</v>
      </c>
    </row>
    <row r="150" spans="1:10" ht="51" customHeight="1">
      <c r="A150" s="16"/>
      <c r="B150" s="26" t="s">
        <v>152</v>
      </c>
      <c r="C150" s="18"/>
      <c r="D150" s="48" t="s">
        <v>191</v>
      </c>
      <c r="E150" s="49"/>
      <c r="F150" s="49"/>
      <c r="G150" s="49"/>
      <c r="H150" s="50"/>
      <c r="I150" s="30">
        <f t="shared" si="12"/>
        <v>55700</v>
      </c>
      <c r="J150" s="30">
        <f t="shared" si="12"/>
        <v>55000</v>
      </c>
    </row>
    <row r="151" spans="1:10" ht="36.75" customHeight="1">
      <c r="A151" s="16"/>
      <c r="B151" s="26" t="s">
        <v>184</v>
      </c>
      <c r="C151" s="18"/>
      <c r="D151" s="48" t="s">
        <v>123</v>
      </c>
      <c r="E151" s="49"/>
      <c r="F151" s="49"/>
      <c r="G151" s="49"/>
      <c r="H151" s="50"/>
      <c r="I151" s="30">
        <f t="shared" si="12"/>
        <v>55700</v>
      </c>
      <c r="J151" s="30">
        <f t="shared" si="12"/>
        <v>55000</v>
      </c>
    </row>
    <row r="152" spans="1:10" ht="12.75" customHeight="1">
      <c r="A152" s="16"/>
      <c r="B152" s="26"/>
      <c r="C152" s="18" t="s">
        <v>18</v>
      </c>
      <c r="D152" s="48" t="s">
        <v>64</v>
      </c>
      <c r="E152" s="49"/>
      <c r="F152" s="49"/>
      <c r="G152" s="49"/>
      <c r="H152" s="50"/>
      <c r="I152" s="30">
        <f t="shared" si="12"/>
        <v>55700</v>
      </c>
      <c r="J152" s="30">
        <f t="shared" si="12"/>
        <v>55000</v>
      </c>
    </row>
    <row r="153" spans="1:10" ht="12.75" customHeight="1">
      <c r="A153" s="16"/>
      <c r="B153" s="26"/>
      <c r="C153" s="18" t="s">
        <v>96</v>
      </c>
      <c r="D153" s="48" t="s">
        <v>97</v>
      </c>
      <c r="E153" s="49"/>
      <c r="F153" s="49"/>
      <c r="G153" s="49"/>
      <c r="H153" s="50"/>
      <c r="I153" s="30">
        <v>55700</v>
      </c>
      <c r="J153" s="30">
        <v>55000</v>
      </c>
    </row>
    <row r="154" spans="1:10" ht="12.75" customHeight="1">
      <c r="A154" s="17" t="s">
        <v>11</v>
      </c>
      <c r="B154" s="25"/>
      <c r="C154" s="17"/>
      <c r="D154" s="56" t="s">
        <v>15</v>
      </c>
      <c r="E154" s="57"/>
      <c r="F154" s="57"/>
      <c r="G154" s="57"/>
      <c r="H154" s="58"/>
      <c r="I154" s="31">
        <f>I155</f>
        <v>314600</v>
      </c>
      <c r="J154" s="31">
        <f>J155</f>
        <v>315700</v>
      </c>
    </row>
    <row r="155" spans="1:10" ht="12.75">
      <c r="A155" s="17" t="s">
        <v>13</v>
      </c>
      <c r="B155" s="25"/>
      <c r="C155" s="17"/>
      <c r="D155" s="56" t="s">
        <v>27</v>
      </c>
      <c r="E155" s="41"/>
      <c r="F155" s="41"/>
      <c r="G155" s="41"/>
      <c r="H155" s="42"/>
      <c r="I155" s="31">
        <f>I160+I167</f>
        <v>314600</v>
      </c>
      <c r="J155" s="31">
        <f>J160+J167</f>
        <v>315700</v>
      </c>
    </row>
    <row r="156" spans="1:10" ht="17.25" customHeight="1" hidden="1">
      <c r="A156" s="16"/>
      <c r="B156" s="24" t="s">
        <v>132</v>
      </c>
      <c r="C156" s="16"/>
      <c r="D156" s="37" t="s">
        <v>134</v>
      </c>
      <c r="E156" s="54"/>
      <c r="F156" s="54"/>
      <c r="G156" s="54"/>
      <c r="H156" s="55"/>
      <c r="I156" s="29">
        <f>I158</f>
        <v>0</v>
      </c>
      <c r="J156" s="29">
        <f>J158</f>
        <v>1</v>
      </c>
    </row>
    <row r="157" spans="1:10" ht="39.75" customHeight="1" hidden="1">
      <c r="A157" s="16"/>
      <c r="B157" s="24" t="s">
        <v>133</v>
      </c>
      <c r="C157" s="16"/>
      <c r="D157" s="37" t="s">
        <v>135</v>
      </c>
      <c r="E157" s="54"/>
      <c r="F157" s="54"/>
      <c r="G157" s="54"/>
      <c r="H157" s="55"/>
      <c r="I157" s="29">
        <f>I158</f>
        <v>0</v>
      </c>
      <c r="J157" s="29">
        <f>J158</f>
        <v>1</v>
      </c>
    </row>
    <row r="158" spans="1:10" ht="15" customHeight="1" hidden="1">
      <c r="A158" s="16"/>
      <c r="B158" s="24"/>
      <c r="C158" s="16" t="s">
        <v>98</v>
      </c>
      <c r="D158" s="37" t="s">
        <v>99</v>
      </c>
      <c r="E158" s="38"/>
      <c r="F158" s="38"/>
      <c r="G158" s="38"/>
      <c r="H158" s="39"/>
      <c r="I158" s="29">
        <f>I159</f>
        <v>0</v>
      </c>
      <c r="J158" s="29">
        <f>J159</f>
        <v>1</v>
      </c>
    </row>
    <row r="159" spans="1:10" ht="12.75" customHeight="1" hidden="1">
      <c r="A159" s="16"/>
      <c r="B159" s="24"/>
      <c r="C159" s="16" t="s">
        <v>100</v>
      </c>
      <c r="D159" s="37" t="s">
        <v>101</v>
      </c>
      <c r="E159" s="38"/>
      <c r="F159" s="38"/>
      <c r="G159" s="38"/>
      <c r="H159" s="39"/>
      <c r="I159" s="30">
        <v>0</v>
      </c>
      <c r="J159" s="30">
        <v>1</v>
      </c>
    </row>
    <row r="160" spans="1:10" ht="26.25" customHeight="1">
      <c r="A160" s="16"/>
      <c r="B160" s="24" t="s">
        <v>185</v>
      </c>
      <c r="C160" s="16"/>
      <c r="D160" s="37" t="s">
        <v>143</v>
      </c>
      <c r="E160" s="38"/>
      <c r="F160" s="38"/>
      <c r="G160" s="38"/>
      <c r="H160" s="39"/>
      <c r="I160" s="30">
        <f>I161</f>
        <v>14600</v>
      </c>
      <c r="J160" s="30">
        <f>J161</f>
        <v>15700</v>
      </c>
    </row>
    <row r="161" spans="1:10" ht="42" customHeight="1">
      <c r="A161" s="16"/>
      <c r="B161" s="24" t="s">
        <v>186</v>
      </c>
      <c r="C161" s="16"/>
      <c r="D161" s="37" t="s">
        <v>138</v>
      </c>
      <c r="E161" s="38"/>
      <c r="F161" s="38"/>
      <c r="G161" s="38"/>
      <c r="H161" s="39"/>
      <c r="I161" s="30">
        <f>I162</f>
        <v>14600</v>
      </c>
      <c r="J161" s="30">
        <f>J162</f>
        <v>15700</v>
      </c>
    </row>
    <row r="162" spans="1:10" ht="53.25" customHeight="1">
      <c r="A162" s="16"/>
      <c r="B162" s="24" t="s">
        <v>187</v>
      </c>
      <c r="C162" s="16"/>
      <c r="D162" s="37" t="s">
        <v>139</v>
      </c>
      <c r="E162" s="38"/>
      <c r="F162" s="38"/>
      <c r="G162" s="38"/>
      <c r="H162" s="39"/>
      <c r="I162" s="30">
        <f>I163+I165</f>
        <v>14600</v>
      </c>
      <c r="J162" s="30">
        <f>J163+J165</f>
        <v>15700</v>
      </c>
    </row>
    <row r="163" spans="1:10" ht="38.25" customHeight="1">
      <c r="A163" s="16"/>
      <c r="B163" s="24"/>
      <c r="C163" s="16" t="s">
        <v>55</v>
      </c>
      <c r="D163" s="37" t="s">
        <v>199</v>
      </c>
      <c r="E163" s="38"/>
      <c r="F163" s="38"/>
      <c r="G163" s="38"/>
      <c r="H163" s="39"/>
      <c r="I163" s="30">
        <f>I164</f>
        <v>10000</v>
      </c>
      <c r="J163" s="30">
        <f>J164</f>
        <v>10000</v>
      </c>
    </row>
    <row r="164" spans="1:10" ht="12.75" customHeight="1">
      <c r="A164" s="16"/>
      <c r="B164" s="24"/>
      <c r="C164" s="16" t="s">
        <v>56</v>
      </c>
      <c r="D164" s="37" t="s">
        <v>200</v>
      </c>
      <c r="E164" s="38"/>
      <c r="F164" s="38"/>
      <c r="G164" s="38"/>
      <c r="H164" s="39"/>
      <c r="I164" s="30">
        <v>10000</v>
      </c>
      <c r="J164" s="30">
        <v>10000</v>
      </c>
    </row>
    <row r="165" spans="1:10" ht="12.75" customHeight="1">
      <c r="A165" s="16"/>
      <c r="B165" s="24"/>
      <c r="C165" s="16" t="s">
        <v>98</v>
      </c>
      <c r="D165" s="37" t="s">
        <v>99</v>
      </c>
      <c r="E165" s="38"/>
      <c r="F165" s="38"/>
      <c r="G165" s="38"/>
      <c r="H165" s="39"/>
      <c r="I165" s="30">
        <f>I166</f>
        <v>4600</v>
      </c>
      <c r="J165" s="30">
        <f>J166</f>
        <v>5700</v>
      </c>
    </row>
    <row r="166" spans="1:10" ht="18" customHeight="1">
      <c r="A166" s="16"/>
      <c r="B166" s="24"/>
      <c r="C166" s="16" t="s">
        <v>140</v>
      </c>
      <c r="D166" s="37" t="s">
        <v>141</v>
      </c>
      <c r="E166" s="38"/>
      <c r="F166" s="38"/>
      <c r="G166" s="38"/>
      <c r="H166" s="39"/>
      <c r="I166" s="30">
        <v>4600</v>
      </c>
      <c r="J166" s="30">
        <v>5700</v>
      </c>
    </row>
    <row r="167" spans="1:10" ht="12.75" customHeight="1">
      <c r="A167" s="16"/>
      <c r="B167" s="24" t="s">
        <v>151</v>
      </c>
      <c r="C167" s="16"/>
      <c r="D167" s="45" t="s">
        <v>46</v>
      </c>
      <c r="E167" s="38"/>
      <c r="F167" s="38"/>
      <c r="G167" s="38"/>
      <c r="H167" s="39"/>
      <c r="I167" s="30">
        <f aca="true" t="shared" si="13" ref="I167:J170">I168</f>
        <v>300000</v>
      </c>
      <c r="J167" s="30">
        <f t="shared" si="13"/>
        <v>300000</v>
      </c>
    </row>
    <row r="168" spans="1:10" ht="52.5" customHeight="1">
      <c r="A168" s="16"/>
      <c r="B168" s="26" t="s">
        <v>152</v>
      </c>
      <c r="C168" s="18"/>
      <c r="D168" s="48" t="s">
        <v>191</v>
      </c>
      <c r="E168" s="49"/>
      <c r="F168" s="49"/>
      <c r="G168" s="49"/>
      <c r="H168" s="50"/>
      <c r="I168" s="30">
        <f t="shared" si="13"/>
        <v>300000</v>
      </c>
      <c r="J168" s="30">
        <f t="shared" si="13"/>
        <v>300000</v>
      </c>
    </row>
    <row r="169" spans="1:10" ht="26.25" customHeight="1">
      <c r="A169" s="16"/>
      <c r="B169" s="26" t="s">
        <v>188</v>
      </c>
      <c r="C169" s="18"/>
      <c r="D169" s="48" t="s">
        <v>76</v>
      </c>
      <c r="E169" s="49"/>
      <c r="F169" s="49"/>
      <c r="G169" s="49"/>
      <c r="H169" s="50"/>
      <c r="I169" s="29">
        <f t="shared" si="13"/>
        <v>300000</v>
      </c>
      <c r="J169" s="29">
        <f t="shared" si="13"/>
        <v>300000</v>
      </c>
    </row>
    <row r="170" spans="1:10" ht="14.25" customHeight="1">
      <c r="A170" s="16"/>
      <c r="B170" s="26"/>
      <c r="C170" s="18" t="s">
        <v>18</v>
      </c>
      <c r="D170" s="48" t="s">
        <v>64</v>
      </c>
      <c r="E170" s="49"/>
      <c r="F170" s="49"/>
      <c r="G170" s="49"/>
      <c r="H170" s="50"/>
      <c r="I170" s="29">
        <f t="shared" si="13"/>
        <v>300000</v>
      </c>
      <c r="J170" s="29">
        <f t="shared" si="13"/>
        <v>300000</v>
      </c>
    </row>
    <row r="171" spans="1:10" ht="14.25" customHeight="1">
      <c r="A171" s="16"/>
      <c r="B171" s="26"/>
      <c r="C171" s="18" t="s">
        <v>96</v>
      </c>
      <c r="D171" s="48" t="s">
        <v>97</v>
      </c>
      <c r="E171" s="49"/>
      <c r="F171" s="49"/>
      <c r="G171" s="49"/>
      <c r="H171" s="50"/>
      <c r="I171" s="32">
        <v>300000</v>
      </c>
      <c r="J171" s="32">
        <v>300000</v>
      </c>
    </row>
    <row r="172" spans="1:10" ht="12.75" customHeight="1">
      <c r="A172" s="17" t="s">
        <v>47</v>
      </c>
      <c r="B172" s="25"/>
      <c r="C172" s="17"/>
      <c r="D172" s="51" t="s">
        <v>48</v>
      </c>
      <c r="E172" s="52"/>
      <c r="F172" s="52"/>
      <c r="G172" s="52"/>
      <c r="H172" s="53"/>
      <c r="I172" s="31">
        <f aca="true" t="shared" si="14" ref="I172:J176">I173</f>
        <v>30000</v>
      </c>
      <c r="J172" s="31">
        <f t="shared" si="14"/>
        <v>40000</v>
      </c>
    </row>
    <row r="173" spans="1:10" ht="12.75" customHeight="1">
      <c r="A173" s="17" t="s">
        <v>52</v>
      </c>
      <c r="B173" s="25"/>
      <c r="C173" s="17"/>
      <c r="D173" s="40" t="s">
        <v>51</v>
      </c>
      <c r="E173" s="41"/>
      <c r="F173" s="41"/>
      <c r="G173" s="41"/>
      <c r="H173" s="42"/>
      <c r="I173" s="31">
        <f t="shared" si="14"/>
        <v>30000</v>
      </c>
      <c r="J173" s="31">
        <f t="shared" si="14"/>
        <v>40000</v>
      </c>
    </row>
    <row r="174" spans="1:10" ht="15.75" customHeight="1">
      <c r="A174" s="16"/>
      <c r="B174" s="24" t="s">
        <v>189</v>
      </c>
      <c r="C174" s="16"/>
      <c r="D174" s="37" t="s">
        <v>28</v>
      </c>
      <c r="E174" s="38"/>
      <c r="F174" s="38"/>
      <c r="G174" s="38"/>
      <c r="H174" s="39"/>
      <c r="I174" s="30">
        <f t="shared" si="14"/>
        <v>30000</v>
      </c>
      <c r="J174" s="30">
        <f t="shared" si="14"/>
        <v>40000</v>
      </c>
    </row>
    <row r="175" spans="1:10" ht="15.75" customHeight="1">
      <c r="A175" s="16"/>
      <c r="B175" s="24" t="s">
        <v>190</v>
      </c>
      <c r="C175" s="16"/>
      <c r="D175" s="45" t="s">
        <v>85</v>
      </c>
      <c r="E175" s="38"/>
      <c r="F175" s="38"/>
      <c r="G175" s="38"/>
      <c r="H175" s="39"/>
      <c r="I175" s="29">
        <f t="shared" si="14"/>
        <v>30000</v>
      </c>
      <c r="J175" s="29">
        <f t="shared" si="14"/>
        <v>40000</v>
      </c>
    </row>
    <row r="176" spans="1:10" ht="15" customHeight="1">
      <c r="A176" s="16"/>
      <c r="B176" s="24"/>
      <c r="C176" s="16" t="s">
        <v>57</v>
      </c>
      <c r="D176" s="37" t="s">
        <v>201</v>
      </c>
      <c r="E176" s="38"/>
      <c r="F176" s="38"/>
      <c r="G176" s="38"/>
      <c r="H176" s="39"/>
      <c r="I176" s="29">
        <f t="shared" si="14"/>
        <v>30000</v>
      </c>
      <c r="J176" s="29">
        <f t="shared" si="14"/>
        <v>40000</v>
      </c>
    </row>
    <row r="177" spans="1:10" ht="30.75" customHeight="1">
      <c r="A177" s="16"/>
      <c r="B177" s="24"/>
      <c r="C177" s="16" t="s">
        <v>58</v>
      </c>
      <c r="D177" s="37" t="s">
        <v>202</v>
      </c>
      <c r="E177" s="38"/>
      <c r="F177" s="38"/>
      <c r="G177" s="38"/>
      <c r="H177" s="39"/>
      <c r="I177" s="30">
        <v>30000</v>
      </c>
      <c r="J177" s="30">
        <v>40000</v>
      </c>
    </row>
    <row r="178" spans="1:10" ht="12.75">
      <c r="A178" s="16"/>
      <c r="B178" s="24"/>
      <c r="C178" s="16"/>
      <c r="D178" s="40" t="s">
        <v>88</v>
      </c>
      <c r="E178" s="41"/>
      <c r="F178" s="41"/>
      <c r="G178" s="41"/>
      <c r="H178" s="42"/>
      <c r="I178" s="11">
        <f>I9+I55+I70+I110+I139+I154+I172+I91</f>
        <v>10497200</v>
      </c>
      <c r="J178" s="11">
        <f>J9+J55+J70+J110+J139+J154+J172+J91</f>
        <v>8789500</v>
      </c>
    </row>
    <row r="179" spans="8:10" ht="12.75">
      <c r="H179" t="s">
        <v>212</v>
      </c>
      <c r="I179">
        <v>269200</v>
      </c>
      <c r="J179">
        <v>462600</v>
      </c>
    </row>
    <row r="180" spans="9:10" ht="12.75">
      <c r="I180" s="33">
        <f>I178+I179</f>
        <v>10766400</v>
      </c>
      <c r="J180" s="33">
        <f>J178+J179</f>
        <v>9252100</v>
      </c>
    </row>
  </sheetData>
  <sheetProtection/>
  <mergeCells count="176">
    <mergeCell ref="D145:H145"/>
    <mergeCell ref="D140:H140"/>
    <mergeCell ref="D122:H122"/>
    <mergeCell ref="D119:H119"/>
    <mergeCell ref="D133:H133"/>
    <mergeCell ref="D137:H137"/>
    <mergeCell ref="D136:H136"/>
    <mergeCell ref="D127:H127"/>
    <mergeCell ref="D143:H143"/>
    <mergeCell ref="D142:H142"/>
    <mergeCell ref="D59:H59"/>
    <mergeCell ref="D121:H121"/>
    <mergeCell ref="D148:H148"/>
    <mergeCell ref="D138:H138"/>
    <mergeCell ref="D141:H141"/>
    <mergeCell ref="D125:H125"/>
    <mergeCell ref="D131:H131"/>
    <mergeCell ref="D139:H139"/>
    <mergeCell ref="D134:H134"/>
    <mergeCell ref="D132:H132"/>
    <mergeCell ref="D147:H147"/>
    <mergeCell ref="D128:H128"/>
    <mergeCell ref="D58:H58"/>
    <mergeCell ref="D60:H60"/>
    <mergeCell ref="D113:H113"/>
    <mergeCell ref="D84:H84"/>
    <mergeCell ref="D93:H93"/>
    <mergeCell ref="D91:H91"/>
    <mergeCell ref="D95:H95"/>
    <mergeCell ref="D103:H103"/>
    <mergeCell ref="D110:H110"/>
    <mergeCell ref="D117:H117"/>
    <mergeCell ref="D109:H109"/>
    <mergeCell ref="D116:H116"/>
    <mergeCell ref="D178:H178"/>
    <mergeCell ref="D176:H176"/>
    <mergeCell ref="D167:H167"/>
    <mergeCell ref="D153:H153"/>
    <mergeCell ref="D159:H159"/>
    <mergeCell ref="D166:H166"/>
    <mergeCell ref="D165:H165"/>
    <mergeCell ref="D160:H160"/>
    <mergeCell ref="D161:H161"/>
    <mergeCell ref="D162:H162"/>
    <mergeCell ref="D149:H149"/>
    <mergeCell ref="D150:H150"/>
    <mergeCell ref="D151:H151"/>
    <mergeCell ref="D168:H168"/>
    <mergeCell ref="D156:H156"/>
    <mergeCell ref="D158:H158"/>
    <mergeCell ref="D152:H152"/>
    <mergeCell ref="D155:H155"/>
    <mergeCell ref="D157:H157"/>
    <mergeCell ref="D154:H154"/>
    <mergeCell ref="D173:H173"/>
    <mergeCell ref="D164:H164"/>
    <mergeCell ref="D163:H163"/>
    <mergeCell ref="D177:H177"/>
    <mergeCell ref="D169:H169"/>
    <mergeCell ref="D172:H172"/>
    <mergeCell ref="D175:H175"/>
    <mergeCell ref="D174:H174"/>
    <mergeCell ref="D170:H170"/>
    <mergeCell ref="D171:H171"/>
    <mergeCell ref="D62:H62"/>
    <mergeCell ref="D72:H72"/>
    <mergeCell ref="D63:H63"/>
    <mergeCell ref="D64:H64"/>
    <mergeCell ref="D71:H71"/>
    <mergeCell ref="D65:H65"/>
    <mergeCell ref="D50:H50"/>
    <mergeCell ref="D57:H57"/>
    <mergeCell ref="D96:H96"/>
    <mergeCell ref="D92:H92"/>
    <mergeCell ref="D79:H79"/>
    <mergeCell ref="D51:H51"/>
    <mergeCell ref="D52:H52"/>
    <mergeCell ref="D53:H53"/>
    <mergeCell ref="D81:H81"/>
    <mergeCell ref="D80:H80"/>
    <mergeCell ref="D105:H105"/>
    <mergeCell ref="D94:H94"/>
    <mergeCell ref="D67:H67"/>
    <mergeCell ref="D146:H146"/>
    <mergeCell ref="D114:H114"/>
    <mergeCell ref="D82:H82"/>
    <mergeCell ref="D74:H74"/>
    <mergeCell ref="D78:H78"/>
    <mergeCell ref="D75:H75"/>
    <mergeCell ref="D108:H108"/>
    <mergeCell ref="D144:H144"/>
    <mergeCell ref="D124:H124"/>
    <mergeCell ref="D123:H123"/>
    <mergeCell ref="D126:H126"/>
    <mergeCell ref="D129:H129"/>
    <mergeCell ref="D135:H135"/>
    <mergeCell ref="D120:H120"/>
    <mergeCell ref="D118:H118"/>
    <mergeCell ref="D8:H8"/>
    <mergeCell ref="D9:H9"/>
    <mergeCell ref="D10:H10"/>
    <mergeCell ref="D12:H12"/>
    <mergeCell ref="D15:H15"/>
    <mergeCell ref="D19:H19"/>
    <mergeCell ref="D20:H20"/>
    <mergeCell ref="D37:H37"/>
    <mergeCell ref="D31:H31"/>
    <mergeCell ref="D18:H18"/>
    <mergeCell ref="D25:H25"/>
    <mergeCell ref="D29:H29"/>
    <mergeCell ref="D7:H7"/>
    <mergeCell ref="D21:H21"/>
    <mergeCell ref="D27:H27"/>
    <mergeCell ref="D17:H17"/>
    <mergeCell ref="D24:H24"/>
    <mergeCell ref="D23:H23"/>
    <mergeCell ref="D13:H13"/>
    <mergeCell ref="D44:H44"/>
    <mergeCell ref="D32:H32"/>
    <mergeCell ref="D42:H42"/>
    <mergeCell ref="D38:H38"/>
    <mergeCell ref="D41:H41"/>
    <mergeCell ref="D39:H39"/>
    <mergeCell ref="D40:H40"/>
    <mergeCell ref="D36:H36"/>
    <mergeCell ref="D33:H33"/>
    <mergeCell ref="D14:H14"/>
    <mergeCell ref="D22:H22"/>
    <mergeCell ref="D49:H49"/>
    <mergeCell ref="D43:H43"/>
    <mergeCell ref="D34:H34"/>
    <mergeCell ref="D30:H30"/>
    <mergeCell ref="D35:H35"/>
    <mergeCell ref="D48:H48"/>
    <mergeCell ref="D47:H47"/>
    <mergeCell ref="D45:H45"/>
    <mergeCell ref="A1:J1"/>
    <mergeCell ref="A2:J2"/>
    <mergeCell ref="A3:J3"/>
    <mergeCell ref="A5:J5"/>
    <mergeCell ref="D11:H11"/>
    <mergeCell ref="D76:H76"/>
    <mergeCell ref="D77:H77"/>
    <mergeCell ref="D68:H68"/>
    <mergeCell ref="D69:H69"/>
    <mergeCell ref="D70:H70"/>
    <mergeCell ref="D66:H66"/>
    <mergeCell ref="D16:H16"/>
    <mergeCell ref="D28:H28"/>
    <mergeCell ref="D26:H26"/>
    <mergeCell ref="D107:H107"/>
    <mergeCell ref="D112:H112"/>
    <mergeCell ref="D130:H130"/>
    <mergeCell ref="D98:H98"/>
    <mergeCell ref="D99:H99"/>
    <mergeCell ref="D111:H111"/>
    <mergeCell ref="D115:H115"/>
    <mergeCell ref="D106:H106"/>
    <mergeCell ref="D100:H100"/>
    <mergeCell ref="D104:H104"/>
    <mergeCell ref="D101:H101"/>
    <mergeCell ref="D102:H102"/>
    <mergeCell ref="D46:H46"/>
    <mergeCell ref="D56:H56"/>
    <mergeCell ref="D55:H55"/>
    <mergeCell ref="D54:H54"/>
    <mergeCell ref="D73:H73"/>
    <mergeCell ref="D83:H83"/>
    <mergeCell ref="D61:H61"/>
    <mergeCell ref="D97:H97"/>
    <mergeCell ref="D89:H89"/>
    <mergeCell ref="D90:H90"/>
    <mergeCell ref="D85:H85"/>
    <mergeCell ref="D86:H86"/>
    <mergeCell ref="D87:H87"/>
    <mergeCell ref="D88:H88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2014-12-25T11:01:09Z</cp:lastPrinted>
  <dcterms:created xsi:type="dcterms:W3CDTF">2007-02-19T04:37:20Z</dcterms:created>
  <dcterms:modified xsi:type="dcterms:W3CDTF">2014-12-26T09:43:52Z</dcterms:modified>
  <cp:category/>
  <cp:version/>
  <cp:contentType/>
  <cp:contentStatus/>
</cp:coreProperties>
</file>