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firstSheet="13" activeTab="13"/>
  </bookViews>
  <sheets>
    <sheet name="1" sheetId="1" state="hidden" r:id="rId1"/>
    <sheet name="2" sheetId="2" state="hidden" r:id="rId2"/>
    <sheet name="4" sheetId="3" state="hidden" r:id="rId3"/>
    <sheet name="5" sheetId="4" state="hidden" r:id="rId4"/>
    <sheet name="6" sheetId="5" state="hidden" r:id="rId5"/>
    <sheet name="7" sheetId="6" state="hidden" r:id="rId6"/>
    <sheet name="8" sheetId="7" state="hidden" r:id="rId7"/>
    <sheet name="9" sheetId="8" state="hidden" r:id="rId8"/>
    <sheet name="10" sheetId="9" state="hidden" r:id="rId9"/>
    <sheet name="11" sheetId="10" state="hidden" r:id="rId10"/>
    <sheet name="12" sheetId="11" state="hidden" r:id="rId11"/>
    <sheet name="13" sheetId="12" state="hidden" r:id="rId12"/>
    <sheet name="14" sheetId="13" state="hidden" r:id="rId13"/>
    <sheet name="источники 2016" sheetId="14" r:id="rId14"/>
    <sheet name="19" sheetId="15" state="hidden" r:id="rId15"/>
    <sheet name="20" sheetId="16" state="hidden" r:id="rId16"/>
    <sheet name="21" sheetId="17" state="hidden" r:id="rId17"/>
    <sheet name="22" sheetId="18" state="hidden" r:id="rId18"/>
    <sheet name="23" sheetId="19" state="hidden" r:id="rId19"/>
    <sheet name="24" sheetId="20" state="hidden" r:id="rId20"/>
  </sheets>
  <definedNames>
    <definedName name="_xlnm._FilterDatabase" localSheetId="6" hidden="1">'8'!$C$1:$C$1327</definedName>
    <definedName name="_xlnm._FilterDatabase" localSheetId="7" hidden="1">'9'!$C$1:$C$1228</definedName>
    <definedName name="_xlnm.Print_Titles" localSheetId="10">'12'!$8:$8</definedName>
    <definedName name="_xlnm.Print_Titles" localSheetId="6">'8'!$8:$8</definedName>
    <definedName name="_xlnm.Print_Titles" localSheetId="7">'9'!$8:$8</definedName>
  </definedNames>
  <calcPr fullCalcOnLoad="1"/>
</workbook>
</file>

<file path=xl/sharedStrings.xml><?xml version="1.0" encoding="utf-8"?>
<sst xmlns="http://schemas.openxmlformats.org/spreadsheetml/2006/main" count="7134" uniqueCount="1668">
  <si>
    <t>4100900</t>
  </si>
  <si>
    <t>Мероприятия по ведению регионального кадастра отходов производства и потребления Пермского края</t>
  </si>
  <si>
    <t>4101000</t>
  </si>
  <si>
    <t>Предоставление услуги по осуществлению государственной экологической экспертизы объектов регионального уровня</t>
  </si>
  <si>
    <t>0605</t>
  </si>
  <si>
    <t>Другие вопросы в области охраны окружающей среды</t>
  </si>
  <si>
    <t>4100300</t>
  </si>
  <si>
    <t>Организация и развитие системы экологического образования и формирования экологической культуры</t>
  </si>
  <si>
    <t>4100600</t>
  </si>
  <si>
    <t>Реализация  Соглашения между Федеральной  службой по гидрометеорологии и мониторингу окружающей среды и Правительством Пермского края от 27.10.2006 № 37  «О совместном решении задач в сферах наблюдения за состоянием окружающей среды, ее загрязнением, гидрометеорологии и смежных с ней областях в Пермском крае»</t>
  </si>
  <si>
    <t>0700</t>
  </si>
  <si>
    <t>ОБРАЗОВАНИЕ</t>
  </si>
  <si>
    <t>0702</t>
  </si>
  <si>
    <t>Общее образование</t>
  </si>
  <si>
    <t>4210000</t>
  </si>
  <si>
    <t>Предоставление услуги на получение основного общего, среднего общего, дополнительного образования</t>
  </si>
  <si>
    <t>4210100</t>
  </si>
  <si>
    <t>4210200</t>
  </si>
  <si>
    <t>4210300</t>
  </si>
  <si>
    <t>Пособия  и  компенсации военнослужащим, приравненным к ним лицам, а также уволенным из их числа</t>
  </si>
  <si>
    <t>4219900</t>
  </si>
  <si>
    <t>Предоставление услуги в сфере образования</t>
  </si>
  <si>
    <t>4219901</t>
  </si>
  <si>
    <t>4230000</t>
  </si>
  <si>
    <t>Учреждения по внешкольной работе с детьми</t>
  </si>
  <si>
    <t>4230200</t>
  </si>
  <si>
    <t>Субсидия на оказание  государственной услуги по дополнительному образованию детей в учреждениях спортивной и не спортивной направленности</t>
  </si>
  <si>
    <t>4239900</t>
  </si>
  <si>
    <t>Предоставление услуги по дополнительному образованию детей</t>
  </si>
  <si>
    <t>4239901</t>
  </si>
  <si>
    <t>4240000</t>
  </si>
  <si>
    <t>Детские дома</t>
  </si>
  <si>
    <t>4249900</t>
  </si>
  <si>
    <t>Предоставление  услуги  по  социальной  поддержке детей-сирот и детей, оставшихся без попечения родителей</t>
  </si>
  <si>
    <t>4249901</t>
  </si>
  <si>
    <t>4330000</t>
  </si>
  <si>
    <t>Специальные (коррекционные) учреждения</t>
  </si>
  <si>
    <t>4339900</t>
  </si>
  <si>
    <t xml:space="preserve"> 2 02 01003 05 0000 151</t>
  </si>
  <si>
    <t xml:space="preserve">Дотации   бюджета муниципальных районов на поддержку мер по обеспечению сбалансированности бюджетов </t>
  </si>
  <si>
    <t>2 02 01008 05 0000 151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</si>
  <si>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</si>
  <si>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 xml:space="preserve"> 2 02 01999 05 0000 151</t>
  </si>
  <si>
    <t>Прочие дотации бюджетам  муниципальных районов</t>
  </si>
  <si>
    <t>2 02 03001 05 0000 151</t>
  </si>
  <si>
    <t>Субсидия на оказание государственной услуги по предоставлению начального профессионального образования</t>
  </si>
  <si>
    <t>4259900</t>
  </si>
  <si>
    <t>Предоставление услуги по начальному профессиональному образованию</t>
  </si>
  <si>
    <t>4259901</t>
  </si>
  <si>
    <t>4260000</t>
  </si>
  <si>
    <t>Специальные профессионально-технические училища</t>
  </si>
  <si>
    <t>4269900</t>
  </si>
  <si>
    <t>Предоставление услуги по специальным общеобразовательным программам  и программам начального профессионального образования</t>
  </si>
  <si>
    <t>4269901</t>
  </si>
  <si>
    <t>0704</t>
  </si>
  <si>
    <t>Среднее профессиональное образование</t>
  </si>
  <si>
    <t>4270000</t>
  </si>
  <si>
    <t>Средние специальные учебные заведения</t>
  </si>
  <si>
    <t>4270200</t>
  </si>
  <si>
    <t>Субсидия на оказание государственной услуги по предоставлению  среднего профессионального образования</t>
  </si>
  <si>
    <t>4279900</t>
  </si>
  <si>
    <t>Предоставление услуги по среднему профессиональному образованию</t>
  </si>
  <si>
    <t>4279901</t>
  </si>
  <si>
    <t>0705</t>
  </si>
  <si>
    <t>Профессиональная подготовка, переподготовка и повышение квалификации</t>
  </si>
  <si>
    <t>4280000</t>
  </si>
  <si>
    <t>Институты повышения квалификации</t>
  </si>
  <si>
    <t>4289900</t>
  </si>
  <si>
    <t>Предоставление услуги по повышению квалификации</t>
  </si>
  <si>
    <t>4289901</t>
  </si>
  <si>
    <t>4290000</t>
  </si>
  <si>
    <t>Учебные заведения и курсы по переподготовке кадров</t>
  </si>
  <si>
    <t>4290200</t>
  </si>
  <si>
    <t>от        .2016 г.   №</t>
  </si>
  <si>
    <t>"Развитие малого и среднего бизнеса в Чердынском муниципальном районе на 2010-2012 годы"</t>
  </si>
  <si>
    <t>"Социально-значимые мероприятия в Чердынском района на 2009-2011 годы"</t>
  </si>
  <si>
    <t>Перечень районных целевых программ, подлежащих  финансированию в 2012 - 2013 годах</t>
  </si>
  <si>
    <t>Программа муниципальных гарантий Чердынского района на 2011 год,  тыс.рублей</t>
  </si>
  <si>
    <t>Муниципальные гарантии</t>
  </si>
  <si>
    <t>Центры спортивной подготовки</t>
  </si>
  <si>
    <t>4829900</t>
  </si>
  <si>
    <t>Предоставление услуги по повышению спортивного мастерства  спортсменов края и подготовке спортсменов высокого класса</t>
  </si>
  <si>
    <t>4829901</t>
  </si>
  <si>
    <t>5120000</t>
  </si>
  <si>
    <t>Физкультурно-оздоровительная работа и спортивные мероприятия</t>
  </si>
  <si>
    <t>5120200</t>
  </si>
  <si>
    <t xml:space="preserve"> </t>
  </si>
  <si>
    <t>к Закону Пермского края</t>
  </si>
  <si>
    <t>от                    №</t>
  </si>
  <si>
    <t>Всего Пермский край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</si>
  <si>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</si>
  <si>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</si>
  <si>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</si>
  <si>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</si>
  <si>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</si>
  <si>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</si>
  <si>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Объем муниципального долга Чердынского района по предоставленным муниципальным гарантиям Чердынского района на 01 января года, следующего за очередным финансовым годом</t>
  </si>
  <si>
    <t>с правом регрессного требования к соответствующим поселениям в течение 2011 года</t>
  </si>
  <si>
    <t>Привлечение  кредитных ресурсов кредитных организаций для исполнения расходных полномочий поселений</t>
  </si>
  <si>
    <t>по состоянию на 01.01.2012 г.</t>
  </si>
  <si>
    <t>Программа муниципальных гарантий Чердынского района на 2012-2013 годы, тыс.рублей</t>
  </si>
  <si>
    <t>Привлечение  кредитных ресурсов кредитных организаций для исполнения расходных полномочий поселений по перечню согласно приложению 34</t>
  </si>
  <si>
    <t xml:space="preserve"> 01 05 02 01 10 0000 510</t>
  </si>
  <si>
    <t xml:space="preserve"> 01 05 02 01 10 0000 610</t>
  </si>
  <si>
    <t>0104</t>
  </si>
  <si>
    <t>Функционирование  Правительства  Российской  Федерации,  высших  исполнительных  органов  государственной  власти  субъектов  Российской  Федерации,  местных  администраций</t>
  </si>
  <si>
    <t>0020600</t>
  </si>
  <si>
    <t>Председатель Правительства субъекта Российской Федерации</t>
  </si>
  <si>
    <t>0105</t>
  </si>
  <si>
    <t>Судебная система</t>
  </si>
  <si>
    <t>0022300</t>
  </si>
  <si>
    <t>Обеспечение деятельности мировых судей</t>
  </si>
  <si>
    <t>0106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</si>
  <si>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</si>
  <si>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0022400</t>
  </si>
  <si>
    <t>Руководитель счетной палаты  субъекта Российской Федерации</t>
  </si>
  <si>
    <t>0107</t>
  </si>
  <si>
    <t>Обеспечение проведения выборов и референдумов</t>
  </si>
  <si>
    <t>0022500</t>
  </si>
  <si>
    <t>Члены избирательной комиссии субъектов Российской Федерации</t>
  </si>
  <si>
    <t>0200000</t>
  </si>
  <si>
    <t>Проведение выборов и референдумов</t>
  </si>
  <si>
    <t>0200100</t>
  </si>
  <si>
    <t>Проведение выборов в законодательные (представительные) органы власти субъектов Российской Федерации</t>
  </si>
  <si>
    <t>0108</t>
  </si>
  <si>
    <t>Международные отношения и международное сотрудничество</t>
  </si>
  <si>
    <t>0300000</t>
  </si>
  <si>
    <t>Международное сотрудничество</t>
  </si>
  <si>
    <t>0300100</t>
  </si>
  <si>
    <t>Международные культурные, научные и информационные связи</t>
  </si>
  <si>
    <t>013</t>
  </si>
  <si>
    <t>Прочие расходы</t>
  </si>
  <si>
    <t>0110</t>
  </si>
  <si>
    <t>Фундаментальные исследования</t>
  </si>
  <si>
    <t>0610000</t>
  </si>
  <si>
    <t>Поддержка организаций, осуществляющих фундаментальные исследования</t>
  </si>
  <si>
    <t>0610100</t>
  </si>
  <si>
    <t>Соглашение о сотрудничестве между Российским фондом фундаментальных исследований и Пермским краем</t>
  </si>
  <si>
    <t>006</t>
  </si>
  <si>
    <t>Осуществление функций независимого контроля качества строительства, реконструкции, капитального ремонта автомобильных дорог и искусственных сооружений на них на территории Пермского края</t>
  </si>
  <si>
    <t>3150400</t>
  </si>
  <si>
    <t>3150500</t>
  </si>
  <si>
    <t>3150600</t>
  </si>
  <si>
    <t>Прочие поступления от  денежных взысканий (штрафов) и иных сумм в возмещение ущерба , зачисляемые в бюджеты муниципальных районов</t>
  </si>
  <si>
    <t>Субсидии некоммерческим организациям, не являющимися бюджетными автономными учреждениями, на оказание государственных услуг</t>
  </si>
  <si>
    <t>0920129</t>
  </si>
  <si>
    <t>Мероприятия по содействию ветеранскому движению</t>
  </si>
  <si>
    <t>0920132</t>
  </si>
  <si>
    <t>Расходы на проведение Фестиваля кулинарного искусства "Прикамская кухня"</t>
  </si>
  <si>
    <t>0920134</t>
  </si>
  <si>
    <t>Расходы на выплату денежного вознаграждения почетным гражданам Пермского края</t>
  </si>
  <si>
    <t>0920141</t>
  </si>
  <si>
    <t>Выполнение функций по формированию информационно-статистических ресурсов Пермского края</t>
  </si>
  <si>
    <t>0920150</t>
  </si>
  <si>
    <t>Внедрение информационной системы исполнительных органов государственной власти Пермского края на базе ERP</t>
  </si>
  <si>
    <t>0920153</t>
  </si>
  <si>
    <t>Анализ  муниципальных  нормативных  правовых  актов, создание и ведение Регистра муниципальных нормативных правовых актов</t>
  </si>
  <si>
    <t>0920154</t>
  </si>
  <si>
    <t>Система наград губернатора Пермского края</t>
  </si>
  <si>
    <t>0920157</t>
  </si>
  <si>
    <t>Проведение мероприятий с целью создания на территории Пермского края благоприятных условий для образования и деятельности товариществ собственников жилья</t>
  </si>
  <si>
    <t>0920158</t>
  </si>
  <si>
    <t>Содержание архива бюджета Пермского края, бюджета Пермской области и бюджета Коми-Пермяцкого автономного округа</t>
  </si>
  <si>
    <t>0920159</t>
  </si>
  <si>
    <t xml:space="preserve">Предоставление государственной услуги по технической инвентаризации объектов незавершенного строительства с оформлениемправоустанавливающих документов для регистрации права собственности
</t>
  </si>
  <si>
    <t>0920160</t>
  </si>
  <si>
    <t>Расходы  на осуществление мероприятий по ведению и использованию государственного информационного ресурса персональных сведений населения Пермского края "Эталонный регистр населения Пермского края"</t>
  </si>
  <si>
    <t>Субсидии  перевозчикам  на возмещение части затрат, связанных с перевозкой пассажиров железнодорожным транспортом в пригородном сообщении на территории Пермского края</t>
  </si>
  <si>
    <t>0409</t>
  </si>
  <si>
    <t>Дорожное хозяйство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</si>
  <si>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</si>
  <si>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</si>
  <si>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 xml:space="preserve">Невыясненные поступления , зачисляемые  в бюджеты муниципальных районов </t>
  </si>
  <si>
    <t>2 02 04005 05 0000 151</t>
  </si>
  <si>
    <t>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</si>
  <si>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299</t>
  </si>
  <si>
    <t>ИНН 5956004834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</si>
  <si>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</si>
  <si>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</si>
  <si>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1 16  90050  05 0000 140</t>
  </si>
  <si>
    <t>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</si>
  <si>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районов</t>
  </si>
  <si>
    <t>2 02 02089 05 0001 151</t>
  </si>
  <si>
    <t>Субвенции бюджетам муниципальных районов на выполнение передаваемых полномочий субъектов РФ</t>
  </si>
  <si>
    <t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</si>
  <si>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2 07 05000 05 0000 180</t>
  </si>
  <si>
    <t>Прочие безвозмездные поступления в бюджеты муниципальных районов</t>
  </si>
  <si>
    <t>Администрация Чердынского муниципального  района Пермского края</t>
  </si>
  <si>
    <t>ИНН   5956001625</t>
  </si>
  <si>
    <t>1 13 03050 05 0000 151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</si>
  <si>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</si>
  <si>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</si>
  <si>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 xml:space="preserve"> 1 16 90050 05 0000 140 </t>
  </si>
  <si>
    <t>Прочие поступления от денежных взысканий (штрафов ) и иных сумм в возмещение ущерба , зачисляемые в бюджеты муниципальных районов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</si>
  <si>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</si>
  <si>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</si>
  <si>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Субвенции бюджета муниципальных районов на денежные выплаты медицинскому персоналу фельдшерско-акушерских пунктов, врачам, фельдшерам и медицинским сестрам скорой помощи</t>
  </si>
  <si>
    <t>000 20203999050000151</t>
  </si>
  <si>
    <t>000 20204000000000151</t>
  </si>
  <si>
    <t>МЕЖБЮДЖЕТНЫЕ ТРАНСФЕРТЫ, ПЕРЕДАВАЕМЫЕ БЮДЖЕТАМ МУНИЦИПАЛЬНЫХ РАЙОНОВ</t>
  </si>
  <si>
    <t>000 20204005050000151</t>
  </si>
  <si>
    <t>Межбюджетные трансферты, передаваемые бюджета муниципального района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обществененной безопастности</t>
  </si>
  <si>
    <t>000 20204014050000151</t>
  </si>
  <si>
    <t>Казначейское исполнение бюджета</t>
  </si>
  <si>
    <t>Капитальный ремонт системы водоснабжения п.Ныроб</t>
  </si>
  <si>
    <t>Доля Керчевского поселения для участия в региональном проекте "Достойное жилье"</t>
  </si>
  <si>
    <t>Доля Керчевского поселения на экспертизу проекта водопроводных сетей</t>
  </si>
  <si>
    <t>Доля Керчевского поселения на реконструкцию водопроводной сети</t>
  </si>
  <si>
    <t>Доля Чердынского поселения на экспертизу проекта водопроводных сетей</t>
  </si>
  <si>
    <t>Средства  на  исполнение решений судов, вступивших в законную силу, и оплату государственной пошлины</t>
  </si>
  <si>
    <t>0920113</t>
  </si>
  <si>
    <t>Обеспечение деятельности трехсторонней комиссии</t>
  </si>
  <si>
    <t>0920115</t>
  </si>
  <si>
    <t>Мероприятия  по  реализации Государственного плана подготовки управленческих  кадров  для организации народного хозяйства РФ в 2007-2013 учебных годах в Пермском крае</t>
  </si>
  <si>
    <t>0920116</t>
  </si>
  <si>
    <t>Охрана труда</t>
  </si>
  <si>
    <t>0920117</t>
  </si>
  <si>
    <t>Конкурс гражданских и общественных инициатив</t>
  </si>
  <si>
    <t>0920118</t>
  </si>
  <si>
    <t>Единовременные денежные пособия гражданам, усыновившим ребенка (детей) из числа детей-сирот и детей, оставшихся без попечения родителей</t>
  </si>
  <si>
    <t>5055902</t>
  </si>
  <si>
    <t>Субсидии, передаваемые из регионального фонда софинансирования расходов</t>
  </si>
  <si>
    <t>Информирование населения через средства массовой информации, публикации нормативных актов</t>
  </si>
  <si>
    <t>Субвенции  на обеспечение хранения,комплектования,учета и использования архивных документов  архивного фонда Пермского края</t>
  </si>
  <si>
    <t>Функционирование органов в сфере национальной безопасности, правоохранительной деятельности и национальной обороны</t>
  </si>
  <si>
    <t>Функционирование органов в сфере национальной безопасности , правоохранительной деятельности и национальной обороны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</si>
  <si>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</si>
  <si>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 и стихийных бедствий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</si>
  <si>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</si>
  <si>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</si>
  <si>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 Краевая целевая программа "Развитие сельского хозяйства и регулирование рынков сельскохозяйственной продукции, сырья и продовольствия в Пермском крае на 2009-2012 годы"</t>
  </si>
  <si>
    <t>7950000</t>
  </si>
  <si>
    <t>Целевые программы муниципальных образований</t>
  </si>
  <si>
    <t>7950700</t>
  </si>
  <si>
    <t>Районная целевая программа "Развитие малых форм хозяйствования в Чердынском муниципальном районе на 2010-2012 годы"</t>
  </si>
  <si>
    <t>Cодержание автомобильных дорог и искусственных сооружений на них</t>
  </si>
  <si>
    <t>Cубсидии юридическим лицам (за исключением субсидий государственным (муниципальным) учреждениям), индивидуальным предпринимателям, физическим лицам</t>
  </si>
  <si>
    <t>Субвенции на предоставление дополнительных мер материального обеспечения социальной защиты работников образования</t>
  </si>
  <si>
    <t>Субсидия  на  оказание  государственной услуги по организации предоставления дополнительного профессионального образования по повышению квалификации работников здравоохранения</t>
  </si>
  <si>
    <t>4297800</t>
  </si>
  <si>
    <t>Мероприятия по переподготовке и повышению квалификации кадров</t>
  </si>
  <si>
    <t>4299900</t>
  </si>
  <si>
    <t>Предоставление услуги по курсам по подготовке, переподготовке и повышению квалификации</t>
  </si>
  <si>
    <t>4299901</t>
  </si>
  <si>
    <t>0706</t>
  </si>
  <si>
    <t>Высшее и послевузовское профессиональное образование</t>
  </si>
  <si>
    <t>4360000</t>
  </si>
  <si>
    <t>Мероприятия в области образования</t>
  </si>
  <si>
    <t>4361600</t>
  </si>
  <si>
    <t>2.5.</t>
  </si>
  <si>
    <t>Субвенции  на предоставление дополнительных мер материального обеспечения и социальной защиты работников образования</t>
  </si>
  <si>
    <t>5210226</t>
  </si>
  <si>
    <t>Субвенции на организацию оздоровления и отдыха детей</t>
  </si>
  <si>
    <t>1104</t>
  </si>
  <si>
    <t>Иные межбюджетные трансферты</t>
  </si>
  <si>
    <t>0920127</t>
  </si>
  <si>
    <t>Организация и проведение торжественных мероприятий ко Дню рождения Пермского края</t>
  </si>
  <si>
    <t>017</t>
  </si>
  <si>
    <t>5053600</t>
  </si>
  <si>
    <t>Функционирование  органов  в  сфере национальной безопасности, правоохранительной деятельности и национальной обороны</t>
  </si>
  <si>
    <t>2020202</t>
  </si>
  <si>
    <t>Компенсация стоимости вещевого имущества</t>
  </si>
  <si>
    <t>2020300</t>
  </si>
  <si>
    <t>Военный персонал</t>
  </si>
  <si>
    <t>2020400</t>
  </si>
  <si>
    <t>Гражданский персонал</t>
  </si>
  <si>
    <t>2020500</t>
  </si>
  <si>
    <t xml:space="preserve">Прочие субвенции бюджетам муниципальных районов на выполнение Закона Пермской области от 09.09.1996 года № 533-83 "Об охране семьи, материнства, отцовства и детства" </t>
  </si>
  <si>
    <t>2 02 03027 05 0000 151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</si>
  <si>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</si>
  <si>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2 02 03033 05 0000 151</t>
  </si>
  <si>
    <t>Субвенция бюджетам муниципальных районов на оздоровление детей</t>
  </si>
  <si>
    <t>2 02 03999 05 0000 151</t>
  </si>
  <si>
    <t>Прочие субвенции бюджетам муниципальных районов</t>
  </si>
  <si>
    <t xml:space="preserve"> 3 01 02050 05 0000 120</t>
  </si>
  <si>
    <t>Прочие доходы от собственности, получаемые  учреждениями, находящимися в ведении органов местного самоуправления муниципальных районов</t>
  </si>
  <si>
    <t xml:space="preserve"> 3 02 02045 05 0000 440</t>
  </si>
  <si>
    <t>Предоставление услуги на получение основного  общего, среднего общего, дополнительного образования</t>
  </si>
  <si>
    <t>3150700</t>
  </si>
  <si>
    <t>Содержание ледовых переправ</t>
  </si>
  <si>
    <t>7950800</t>
  </si>
  <si>
    <t>Районная целевая программа "Развитие малого и среднего предпринимательства в Чердынском муниципальном районе на 2009-2011 годы"</t>
  </si>
  <si>
    <t>5220701</t>
  </si>
  <si>
    <t>Межпоселковый газопровод от ГРС до п.Сараны, Горнозаводский муниципальный район</t>
  </si>
  <si>
    <t>Состояние окружающей среды и природопользования</t>
  </si>
  <si>
    <t>0701</t>
  </si>
  <si>
    <t>Дошкольное образование</t>
  </si>
  <si>
    <t>4200000</t>
  </si>
  <si>
    <t>Детские дошкольные учреждения</t>
  </si>
  <si>
    <t>4209900</t>
  </si>
  <si>
    <t>Предоставление услуги на получение дошкольного образования</t>
  </si>
  <si>
    <t>4209901</t>
  </si>
  <si>
    <t>Доходы от реализации активов, осуществляемой учреждениями, находящимися в ведении органов местного самоуправления муниципальных районов  в части реализации материальных запасов по указанному имуществу</t>
  </si>
  <si>
    <t xml:space="preserve"> 3 03 99050 05 0000 180</t>
  </si>
  <si>
    <t>Прочие безвозмездные поступления  учреждениям , находящимся в ведении органов местного самоуправления муниципальных районов</t>
  </si>
  <si>
    <t>Комитет имущественных отношений администрации Чердынского муниципального района</t>
  </si>
  <si>
    <t>КПП 591901001</t>
  </si>
  <si>
    <t>ИНН   5956005235</t>
  </si>
  <si>
    <t xml:space="preserve"> 1 11 05010 10 0000 120</t>
  </si>
  <si>
    <t xml:space="preserve">Доходы, получаемые в виде арендной платы за земельные участки, государственная собственность на  которые  не разграничена и которые расположены в границах поселений , а также средства от продажи права на заключение договоров аренды земельных участков 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</si>
  <si>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</si>
  <si>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</si>
  <si>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 xml:space="preserve"> 1 11 05035 05 0000 120</t>
  </si>
  <si>
    <t>Доходы от сдачи в аренду  имущества, находящегося  в оперативном управлении органов управления муниципальных районов  и созданных ими учреждений  (за исключением имущества муниципальных автономных учреждений)</t>
  </si>
  <si>
    <t xml:space="preserve">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</si>
  <si>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 муниципальными районами</t>
  </si>
  <si>
    <t xml:space="preserve"> 1 11 09045 05 0000 120</t>
  </si>
  <si>
    <t>Прочие поступления от использования имущества, находящегося  в собственности  муниципальных районов (за исключением имущества муниципальных автономных учреждений, а также  имущества муниципальных унитарных предприятий, в том числе казенных)</t>
  </si>
  <si>
    <t xml:space="preserve"> 1 14 02032 05 0000 410</t>
  </si>
  <si>
    <t>Ведомственная  целевая  программа «Мемориальный музей истории политических репрессий «Пермь-36» на 2011-2012 годы»</t>
  </si>
  <si>
    <t>Закон Пермской области от 30.11.2004 № 1845-395 «О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услуг»</t>
  </si>
  <si>
    <t>5055200</t>
  </si>
  <si>
    <t>Закон Пермской области от 02.10.2000 № 1147-167 «О социальной поддержке пенсионеров, имеющих большой страховой стаж»</t>
  </si>
  <si>
    <t>5055201</t>
  </si>
  <si>
    <t>Предоставление мер социальной поддержки по оплате жилого помещения, коммунальных услуг пенсионерам, имеющим большой страховой стаж</t>
  </si>
  <si>
    <t>5055206</t>
  </si>
  <si>
    <t>Ежемесячные денежные выплаты пенсионерам, имеющим большой страховой стаж</t>
  </si>
  <si>
    <t>5055300</t>
  </si>
  <si>
    <t>Закон Пермской области от 09.09.1996 № 533-83 «Об охране семьи, материнства, отцовства и детства»</t>
  </si>
  <si>
    <t>5055301</t>
  </si>
  <si>
    <t>Предоставление мер социальной поддержки по оплате коммунальных услуг по Закону Пермской области "Об охране семьи, материнства, отцовства и детства"</t>
  </si>
  <si>
    <t>5055305</t>
  </si>
  <si>
    <t>4440100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</si>
  <si>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</si>
  <si>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000 11608000010000140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</si>
  <si>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</si>
  <si>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000 11625010010000140</t>
  </si>
  <si>
    <t>Денежные взыскания (штрафы) за нарушение законодательства о недрах</t>
  </si>
  <si>
    <t>000 11625030010000140</t>
  </si>
  <si>
    <t>000 11625060010000140</t>
  </si>
  <si>
    <t>Денежные взыскания (штрафы) за нарушение земельного законодательства</t>
  </si>
  <si>
    <t>000 11630000010000140</t>
  </si>
  <si>
    <t>Денежные взыскания (штрафы) за административные правонарушения в области дорожного движения</t>
  </si>
  <si>
    <t>000 11633000050000140</t>
  </si>
  <si>
    <t>Денежные взыскания (штрафы) за нарушение законодательства РФ о размещении заказов на поставки товаров, выполнения работ, оказания услуг для нужд муниципальных районов</t>
  </si>
  <si>
    <t>000 11690050050000140</t>
  </si>
  <si>
    <t>000 11700000000000000</t>
  </si>
  <si>
    <t>ПРОЧИЕ НЕНАЛОГОВЫЕ ДОХОДЫ</t>
  </si>
  <si>
    <t>000 11705050050000140</t>
  </si>
  <si>
    <t>Всего неналоговых доходов</t>
  </si>
  <si>
    <t>Всего собственных доходов</t>
  </si>
  <si>
    <t>000 11905000050000151</t>
  </si>
  <si>
    <t>ИТОГО СОБСТВЕННЫХ ДОХОДОВ С УЧЕТОМ ВОЗВРАТА ОСТАТКОВ СУБСИДИЙ И СУБВЕНЦИЙ ИЗ БЮДЖЕТОВ МУНИЦИПАЛЬНЫХ РАЙОНОВ</t>
  </si>
  <si>
    <t>000 20200000000000000</t>
  </si>
  <si>
    <t>БЕЗВОЗМЕЗДНЫЕ ПОСТУПЛЕНИЯ ОТ ДРУГИХ БЮДЖЕТОВ БЮДЖЕТНОЙ СИСТЕМЫ</t>
  </si>
  <si>
    <t>000 20201001050000151</t>
  </si>
  <si>
    <t>ДОТАЦИИ БЮДЖЕТАМ МУНИЦИПАЛЬНЫХ РАЙОНОВ</t>
  </si>
  <si>
    <t xml:space="preserve">000 20202000000000151 </t>
  </si>
  <si>
    <t>СУБСИДИИ БЮДЖЕТАМ МУНИЦИПАЛЬНЫХ РАЙОНОВ</t>
  </si>
  <si>
    <t>Мероприятия по выявлению, изучению, охране, реставрации памятников истории и культуры регионального значения, научным исследованиям археологических памятников</t>
  </si>
  <si>
    <t>4449900</t>
  </si>
  <si>
    <t>Предоставление услуги по выявлению, изучению, охране, реставрации  памятников  истории  и  культуры регионального значения, научному исследованию археологических памятников</t>
  </si>
  <si>
    <t>4449901</t>
  </si>
  <si>
    <t>4500000</t>
  </si>
  <si>
    <t>Мероприятия в сфере культуры, кинематографии  и средств массовой информации</t>
  </si>
  <si>
    <t>4508500</t>
  </si>
  <si>
    <t>Государственная  поддержка в сфере культуры, кинематографиии средств массовой информации</t>
  </si>
  <si>
    <t>4508501</t>
  </si>
  <si>
    <t>Денежная  премия в связи с присвоением звания «Лауреат премии Пермского края в сфере культуры и искусства»</t>
  </si>
  <si>
    <t>4508502</t>
  </si>
  <si>
    <t>Денежное вознаграждение удостоенным почетного звания «Народный мастер Пермского края»</t>
  </si>
  <si>
    <t>4508504</t>
  </si>
  <si>
    <t>Денежная премия в связи с присвоением звания "Лауреат литературной премии Пермского края им. А.Л. Решетова"</t>
  </si>
  <si>
    <t>4508505</t>
  </si>
  <si>
    <t>Государственная поддержка на оказание услуг и реализацию проектов в сфере культуры и молодежной политики</t>
  </si>
  <si>
    <t>4508600</t>
  </si>
  <si>
    <t>Мероприятия в сфере культуры, направленные на повышение инвестиционной привлекательности и качества жизни в Пермском крае</t>
  </si>
  <si>
    <t>4508700</t>
  </si>
  <si>
    <t>Мероприятия, направленные на гражданское просвещение населения и патриотическое воспитание молодежи</t>
  </si>
  <si>
    <t>4508900</t>
  </si>
  <si>
    <t>ИСТОЧНИКИ ВНУТРЕННЕГО ФИНАНСИРОВАНИЯ ДЕФИЦИТА БЮДЖЕТА</t>
  </si>
  <si>
    <t>Приложение  3</t>
  </si>
  <si>
    <t>Распределение бюджетных ассигнований на 2012-2013 годы по разделам и подразделам, целевым статьям и видам расходов классификации расходов бюджета</t>
  </si>
  <si>
    <t>Предоставление мер социальной поддержки по оплате за обучение детей из многодетных малоимущих семей</t>
  </si>
  <si>
    <t>5055306</t>
  </si>
  <si>
    <t>Ежемесячные денежные выплаты многодетным малоимущим семьям</t>
  </si>
  <si>
    <t>5055307</t>
  </si>
  <si>
    <t>Единовременное социальное пособие неработающим беременным женщинам из малоимущих семей, в том числе при многоплодном рождении</t>
  </si>
  <si>
    <t>5055310</t>
  </si>
  <si>
    <t>Проведение ежегодного конкурса "Лучшая многодетная семья года"</t>
  </si>
  <si>
    <t>5055400</t>
  </si>
  <si>
    <t>Закон  Пермского края от 12.10.2007 № 118-ПК «О регулировании отдельных отношений, связанных  с  адвокатской деятельностью и адвокатурой на территории Пермского края»</t>
  </si>
  <si>
    <t>5055401</t>
  </si>
  <si>
    <t>Юридическая помощь малоимущим и одиноко проживающим гражданам</t>
  </si>
  <si>
    <t>5055700</t>
  </si>
  <si>
    <t>Закон  Пермской области от 30.11.2004 № 1841-393 «О социальной поддержке лиц, имеющих почетное звание «Почетный гражданин Пермского края»</t>
  </si>
  <si>
    <t>5055708</t>
  </si>
  <si>
    <t>Ежегодные денежные выплаты почетным гражданам Пермского края</t>
  </si>
  <si>
    <t>5055800</t>
  </si>
  <si>
    <t>Закон  Пермской  области от 30.11.2004 № 1830-388 «О социальной поддержке отдельных категорий населения Пермской области» (реабилитированные лица и лица, признанные пострадавшими от политических репрессий)</t>
  </si>
  <si>
    <t>5055801</t>
  </si>
  <si>
    <t>Министерство градостроительства и развития инфраструктуры Пермского края</t>
  </si>
  <si>
    <t>Рз, ПР</t>
  </si>
  <si>
    <t>ЦСР</t>
  </si>
  <si>
    <t>ВР</t>
  </si>
  <si>
    <t>0100</t>
  </si>
  <si>
    <t>ОБЩЕГОСУДАРСТВЕННЫЕ ВОПРОСЫ</t>
  </si>
  <si>
    <t>0102</t>
  </si>
  <si>
    <t>Средства на реализацию долгосрочной целевой программы «Развитие физической культуры, спорта и здорового образа жизни в Пермском крае на 2011-2015 годы»</t>
  </si>
  <si>
    <t>0910</t>
  </si>
  <si>
    <t>Другие вопросы в области здравоохранения, физической культуры и спорта</t>
  </si>
  <si>
    <t>4690000</t>
  </si>
  <si>
    <t>Дома-интернаты для престарелых и инвалидов</t>
  </si>
  <si>
    <t>5019900</t>
  </si>
  <si>
    <t>Предоставление услуг по стационарному обслуживанию престарелых и инвалидов</t>
  </si>
  <si>
    <t>5019901</t>
  </si>
  <si>
    <t>5070000</t>
  </si>
  <si>
    <t>Учреждения социального обслуживания населения</t>
  </si>
  <si>
    <t>5079900</t>
  </si>
  <si>
    <t>Предоставление услуг по социальному обслуживанию населения</t>
  </si>
  <si>
    <t>5079901</t>
  </si>
  <si>
    <t>5180000</t>
  </si>
  <si>
    <t>Предоставление прочих государственных услуг в области социальной политики</t>
  </si>
  <si>
    <t>5180001</t>
  </si>
  <si>
    <t>Предоставление государственных услуг по изготовлению и реализации социального проездного документа</t>
  </si>
  <si>
    <t>5180002</t>
  </si>
  <si>
    <t>Предоставление государственных услуг по обеспечению функцийзащиты прав вкладчиков по компенсационным выплатам гражданам, пострадавшим на финансовом и фондовом рынках Пермской области</t>
  </si>
  <si>
    <t>5180003</t>
  </si>
  <si>
    <t>Предоставление прочих государственных услуг в сфере социального обслуживания</t>
  </si>
  <si>
    <t>1003</t>
  </si>
  <si>
    <t>Социальное обеспечение населения</t>
  </si>
  <si>
    <t>0023000</t>
  </si>
  <si>
    <t>4910200</t>
  </si>
  <si>
    <t>Ежемесячные персональные доплаты к трудовым пенсиям лицам, имеющим заслуги перед Российской Федерацией, Пермской областью, Коми-Пермяцким автономным округом, Пермским краем</t>
  </si>
  <si>
    <t>4910300</t>
  </si>
  <si>
    <t>Субсидии 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</si>
  <si>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 бюджетам муниципальных районов на на обеспечение  отдельных государственных полномочий по поддержке сельскохозяйственного производства</t>
  </si>
  <si>
    <t>Субвенции   бюджетам муниципальных районов на реализацию областной целевой программы "Развитие агропромышленного комплекса Пермской области на 2006-2008 годы</t>
  </si>
  <si>
    <t>Субвенции  бюджетам муниципальных районов на создание и организацию деятельности административных комиссий</t>
  </si>
  <si>
    <t xml:space="preserve">Субвенции   бюджетам муниципальных районов на хранение, комплектование, учет и использование архивных документов государственной части документов архивного фонда Пермского края </t>
  </si>
  <si>
    <t>Субвенции  бюджетам муниципальных районов на образование комиссий по делам несовершеннолетних и защите их прав и организацию их деятельности</t>
  </si>
  <si>
    <t>Субвенции  бюджетам муниципальных районов на передачу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</si>
  <si>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</si>
  <si>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302</t>
  </si>
  <si>
    <t>2 02 04029 05 0000 151</t>
  </si>
  <si>
    <t>Межбюджетные трансферты, передаваемые бюджетам муниципальных районов на реализацию дополнительных мероприятий, напроавленных на снижение напряженности на рынке труда</t>
  </si>
  <si>
    <t xml:space="preserve">2 07 05000 05 0000 180 </t>
  </si>
  <si>
    <t xml:space="preserve">Доходы от оказания услуг , оказываемых  учреждениями , находящимися в ведении органов местного самоуправления муниципальных районов  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</si>
  <si>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</si>
  <si>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ММУ "Чердынская центральная районная больница"</t>
  </si>
  <si>
    <t>540</t>
  </si>
  <si>
    <t>ИНН 5956003460</t>
  </si>
  <si>
    <t>0920166</t>
  </si>
  <si>
    <t>Бюджетные инвестиции в объекты капитального строительства, не включенные в целевые программы</t>
  </si>
  <si>
    <t>1020200</t>
  </si>
  <si>
    <t>Строительство объектов общегражданского назначения</t>
  </si>
  <si>
    <t>003</t>
  </si>
  <si>
    <t>Бюджетные инвестиции</t>
  </si>
  <si>
    <t>5050000</t>
  </si>
  <si>
    <t>Социальная помощь</t>
  </si>
  <si>
    <t>5058500</t>
  </si>
  <si>
    <t>Оказание других видов социальной помощи</t>
  </si>
  <si>
    <t>5058503</t>
  </si>
  <si>
    <t>Возмещение вреда в пользу Арсентьевой Л.П.</t>
  </si>
  <si>
    <t>Краевая целевая программа «Развитие сельского хозяйства и регулирование рынков сельскохозяйственной продукции, сырья и продовольствия в Пермском крае на 2009-2012 годы»</t>
  </si>
  <si>
    <t>5220101</t>
  </si>
  <si>
    <t>5220102</t>
  </si>
  <si>
    <t>0406</t>
  </si>
  <si>
    <t>Водное хозяйство</t>
  </si>
  <si>
    <t>2800000</t>
  </si>
  <si>
    <t>Водохозяйственные мероприятия</t>
  </si>
  <si>
    <t>2800100</t>
  </si>
  <si>
    <t>Мероприятия  в  области использования, охраны водных объектов и гидротехнических сооружений</t>
  </si>
  <si>
    <t>5220200</t>
  </si>
  <si>
    <t>015</t>
  </si>
  <si>
    <t>Научно-исследовательские и опытно-конструкторские работы</t>
  </si>
  <si>
    <t>0407</t>
  </si>
  <si>
    <t>Лесное хозяйство</t>
  </si>
  <si>
    <t>2910000</t>
  </si>
  <si>
    <t>Предоставление услуги по обеспечению пожарной безопасности лесного фонда Пермского края</t>
  </si>
  <si>
    <t>2910001</t>
  </si>
  <si>
    <t>2930000</t>
  </si>
  <si>
    <t>Мероприятия в области лесных отношений</t>
  </si>
  <si>
    <t>0408</t>
  </si>
  <si>
    <t>Транспорт</t>
  </si>
  <si>
    <t>3010000</t>
  </si>
  <si>
    <t>Водный транспорт</t>
  </si>
  <si>
    <t>3010100</t>
  </si>
  <si>
    <t>Отдельные мероприятия по водному транспорту</t>
  </si>
  <si>
    <t>3010101</t>
  </si>
  <si>
    <t xml:space="preserve">Предоставление государственной услуги  по организации строительства объектов общественной инфраструктуры края
</t>
  </si>
  <si>
    <t>0920167</t>
  </si>
  <si>
    <t>Расходы, связанные с оплатой привлеченных специалистов</t>
  </si>
  <si>
    <t>0920169</t>
  </si>
  <si>
    <t>Резерв на повышение оплаты труда государственных служащих Пермского края, работников, замещающих должности, не являющиеся должностями государственной гражданской службы Пермского края, и осуществляющих техническое обеспечение деятельности государственных органов Пермского края</t>
  </si>
  <si>
    <t>0920170</t>
  </si>
  <si>
    <t>Предоставление  мер  социальной поддержки по постинтернатному патронату</t>
  </si>
  <si>
    <t>1006</t>
  </si>
  <si>
    <t>Другие вопросы в области социальной политики</t>
  </si>
  <si>
    <t>0020500</t>
  </si>
  <si>
    <t>Территориальные органы</t>
  </si>
  <si>
    <t>0023300</t>
  </si>
  <si>
    <t>Предоставление  услуги по обеспечению государственной функции в организации и осуществлению деятельности по опеке и попечительству над совершеннолетними гражданами и в отношении несовершеннолетних лиц</t>
  </si>
  <si>
    <t>0023400</t>
  </si>
  <si>
    <t>Предоставление  услуги по обеспечению государственной функции в организации предоставления гарантий социальной защиты отдельных категорий граждан</t>
  </si>
  <si>
    <t>5140300</t>
  </si>
  <si>
    <t>Книга памяти жертв политических репрессий и мероприятия по проведению Дня памяти репрессированных</t>
  </si>
  <si>
    <t>5220300</t>
  </si>
  <si>
    <t>1100</t>
  </si>
  <si>
    <t>МЕЖБЮДЖЕТНЫЕ ТРАНСФЕРТЫ</t>
  </si>
  <si>
    <t>1101</t>
  </si>
  <si>
    <t>Дотации бюджетам субъектов Российской Федерации и муниципальных образований</t>
  </si>
  <si>
    <t>5160000</t>
  </si>
  <si>
    <t>Выравнивание бюджетной обеспеченности</t>
  </si>
  <si>
    <t>5160100</t>
  </si>
  <si>
    <t>Выравнивание бюджетной обеспеченности поселений из регионального фонда финансовой поддержки поселений</t>
  </si>
  <si>
    <t>008</t>
  </si>
  <si>
    <t>Фонд финансовой поддержки</t>
  </si>
  <si>
    <t>5160200</t>
  </si>
  <si>
    <t>Выравнивание  бюджетной  обеспеченности муниципальных районов (городских округов) из регионального фонда финансовой поддержки муниципальных районов (городских округов)</t>
  </si>
  <si>
    <t>1102</t>
  </si>
  <si>
    <t>Субсидии бюджетам субъектов Российской Федерации и муниципальных образований (межбюджетные субсидии)</t>
  </si>
  <si>
    <t>5210000</t>
  </si>
  <si>
    <t>Агентство по управлению государственными учреждениями Пермского края</t>
  </si>
  <si>
    <t>Министерство культуры, молодежной политики и массовых коммуникаций Пермского края</t>
  </si>
  <si>
    <t>Наименование расходов</t>
  </si>
  <si>
    <t>Сумма, тыс.рублей</t>
  </si>
  <si>
    <t>1.</t>
  </si>
  <si>
    <t>2.</t>
  </si>
  <si>
    <t>Капитальный ремонт автомобильных дорог и искусственных сооружений на них</t>
  </si>
  <si>
    <t>3.</t>
  </si>
  <si>
    <t>4.</t>
  </si>
  <si>
    <t>Текущий ремонт автомобильных дорог и искусственных сооружений на них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</si>
  <si>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</si>
  <si>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</si>
  <si>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Предоставление услуги по проведению военно-патриотической работы</t>
  </si>
  <si>
    <t>Руководство и управление в сфере установленных функций органов государственной власти</t>
  </si>
  <si>
    <t>0020100</t>
  </si>
  <si>
    <t>Губернатор субъекта Российской Федерации</t>
  </si>
  <si>
    <t>012</t>
  </si>
  <si>
    <t>Выполнение функций государственными органами</t>
  </si>
  <si>
    <t>0020200</t>
  </si>
  <si>
    <t>Руководитель Администрации губернатора субъекта Российской Федерации</t>
  </si>
  <si>
    <t>0020400</t>
  </si>
  <si>
    <t>Центральный аппарат</t>
  </si>
  <si>
    <t>0103</t>
  </si>
  <si>
    <t>Функционирование  законодательных  (представительных)  органов  государственной  власти  и  представительных  органов  муниципальных  образований</t>
  </si>
  <si>
    <t>0020900</t>
  </si>
  <si>
    <t>Председатель Законодательного Собрания субъекта Российской Федерации</t>
  </si>
  <si>
    <t>0021000</t>
  </si>
  <si>
    <t>Депутаты (члены) Законодательного Собрания субъекта Российской Федерации</t>
  </si>
  <si>
    <t xml:space="preserve"> 01 03 01 00 10 0000 810</t>
  </si>
  <si>
    <t xml:space="preserve"> 01 03 01 00 00 0000 800 </t>
  </si>
  <si>
    <t>Прикладные научные исследования в области национальной экономики</t>
  </si>
  <si>
    <t>0810000</t>
  </si>
  <si>
    <t>Прикладные научные исследования и разработки</t>
  </si>
  <si>
    <t>0810100</t>
  </si>
  <si>
    <t>Расходы на организационные мероприятия в научно-техническойи инновационной деятельности</t>
  </si>
  <si>
    <t>0810200</t>
  </si>
  <si>
    <t>Выполнение  научно-исследовательских и опытно-конструкторских работ по государственным контрактам</t>
  </si>
  <si>
    <t>0412</t>
  </si>
  <si>
    <t>Субсидии бюджетам муниципальных районов на закупку автотраспортных средств и коммунальной техники</t>
  </si>
  <si>
    <t>000 20202999050000151</t>
  </si>
  <si>
    <t>Реализация региональных проектов</t>
  </si>
  <si>
    <t>Санаторно-курортное лечение</t>
  </si>
  <si>
    <t xml:space="preserve">000 20203000000000151 </t>
  </si>
  <si>
    <t>СУБВЕНЦИИ БЮДЖЕТАМ МУНИЦИПАЛЬНЫХ РАЙОНОВ</t>
  </si>
  <si>
    <t>000 20203001050000151</t>
  </si>
  <si>
    <t>Субвенции бюджета  муниципальных районов на оплату жилищно-коммунильных услуг отдельным категориям граждан</t>
  </si>
  <si>
    <t>000 20203070050000151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</si>
  <si>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РФ"</t>
  </si>
  <si>
    <t>000 20203003050000151</t>
  </si>
  <si>
    <t>000 20203007050000151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</si>
  <si>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</si>
  <si>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000 20203021050000151</t>
  </si>
  <si>
    <t>Субвенции бюджета муниципальных районов на ежемесячсное денежное вознаграждение за классное руководство</t>
  </si>
  <si>
    <t>000 20203024050000151</t>
  </si>
  <si>
    <t>Субвенции бюджетам муниципальных районов на выполнение передаваемых полномочий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</si>
  <si>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</t>
  </si>
  <si>
    <t>0610200</t>
  </si>
  <si>
    <t>Соглашение между Российским гуманитарным научным фондом и Пермским краем "О конкурсах проектов в области гуманитарных наук"</t>
  </si>
  <si>
    <t>0111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</si>
  <si>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</si>
  <si>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</si>
  <si>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</si>
  <si>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0650100</t>
  </si>
  <si>
    <t>Процентные платежи по государственному долгу субъекта Российской Федерации</t>
  </si>
  <si>
    <t>019</t>
  </si>
  <si>
    <t>Ежемесячные  денежные выплаты реабилитированным лицам и лицам признанным пострадавшими от политических репрессий</t>
  </si>
  <si>
    <t>5055900</t>
  </si>
  <si>
    <t>Закон Пермской области от 29.12.2004 №1939-419 «О мерах по социальной поддержке детей-сирот и детей, оставшихся без попечения родителей»</t>
  </si>
  <si>
    <t>5055903</t>
  </si>
  <si>
    <t>Меры социальной поддержки детей-сирот и детей, оставшихся без попечения родителей</t>
  </si>
  <si>
    <t>5056000</t>
  </si>
  <si>
    <t>Приложение 13</t>
  </si>
  <si>
    <t xml:space="preserve">Наименование муниципальных образований </t>
  </si>
  <si>
    <t>Приложение 14</t>
  </si>
  <si>
    <t>Выполнение работ по химико-аналитическому сопровождению государственного регионального контроля в области охраны окружающей среды</t>
  </si>
  <si>
    <t>0603</t>
  </si>
  <si>
    <t>Охрана объектов растительного и животного мира и среды их обитания</t>
  </si>
  <si>
    <t>2610000</t>
  </si>
  <si>
    <t>Выполнение работ по обеспечению охраны территории государственных биологических охотничьих заказников регионального значения</t>
  </si>
  <si>
    <t>4100000</t>
  </si>
  <si>
    <t>Природоохранные мероприятия</t>
  </si>
  <si>
    <t>4100100</t>
  </si>
  <si>
    <t>Мероприятия по организации и функционированию особо охраняемых природных территорий регионального значения</t>
  </si>
  <si>
    <t>4100200</t>
  </si>
  <si>
    <t>Мероприятия по ведению Красной книги Пермского края</t>
  </si>
  <si>
    <t>4100500</t>
  </si>
  <si>
    <t>Мероприятия по осуществлению государственного  мониторинга окружающей среды с правом формирования и обеспечения функционирования территориальных систем наблюдения за состоянием окружающей среды</t>
  </si>
  <si>
    <t>4100800</t>
  </si>
  <si>
    <t>Субсидии автономным учреждениям</t>
  </si>
  <si>
    <t>3150200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</si>
  <si>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</si>
  <si>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3150203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</si>
  <si>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 за счет средств краевого бюджета</t>
  </si>
  <si>
    <t>3150300</t>
  </si>
  <si>
    <t>000 20203026050000151</t>
  </si>
  <si>
    <t>Субвенция бюджетам муниципальных районов на обеспечение жильем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</si>
  <si>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000 20203029050000151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</si>
  <si>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</t>
  </si>
  <si>
    <t>Сумма, рублей</t>
  </si>
  <si>
    <t>Мероприятия по  осуществлению регионального государственного контроля и надзора за использованием и охраной водных объектов на территории Пермского края</t>
  </si>
  <si>
    <t>Государственная поддержка на оказание услуги "Профессиональное художественное искусство и киноискусство"</t>
  </si>
  <si>
    <t>4439900</t>
  </si>
  <si>
    <t>Предоставление услуги по профессиональному художественному искусству и киноискусству</t>
  </si>
  <si>
    <t>4439901</t>
  </si>
  <si>
    <t>4440000</t>
  </si>
  <si>
    <t>Сохранение,  использование и популяризация объектов культурного наследия (памятников истории и культуры), находящихся всобственности Пермского края, государственной охраны объектов культурного наследия регионального значения</t>
  </si>
  <si>
    <t>Министерство образования Пермского края</t>
  </si>
  <si>
    <t>Министерство развития предпринимательства и торговли Пермского края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</si>
  <si>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 медицинским сестрам скорой медицинской помощи</t>
  </si>
  <si>
    <t>2 02 02999 05 0000151</t>
  </si>
  <si>
    <t>Субсидии бюджетам муниципальных районов  для софинансирования расходных обязательств по исполнению полномочий органов местного самоуправления по вопросам местного значения  "Качественное здравоохранение"</t>
  </si>
  <si>
    <t>2 02 03055 05 0000 151</t>
  </si>
  <si>
    <t>Субвенция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</si>
  <si>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Обслуживание государственного долга</t>
  </si>
  <si>
    <t>0112</t>
  </si>
  <si>
    <t>Резервные фонды</t>
  </si>
  <si>
    <t>0700000</t>
  </si>
  <si>
    <t>0700100</t>
  </si>
  <si>
    <t>Резервный фонд Правительства Пермского края</t>
  </si>
  <si>
    <t>0114</t>
  </si>
  <si>
    <t>Другие общегосударственные вопросы</t>
  </si>
  <si>
    <t>0021100</t>
  </si>
  <si>
    <t>Уполномоченный по правам человека</t>
  </si>
  <si>
    <t>0022200</t>
  </si>
  <si>
    <t>Обеспечение деятельности членов Общественной палаты Пермского края</t>
  </si>
  <si>
    <t>0900000</t>
  </si>
  <si>
    <t>Реализация  государственной политики в области приватизациии управления государственной и муниципальной собственностью</t>
  </si>
  <si>
    <t>0900100</t>
  </si>
  <si>
    <t>4709901</t>
  </si>
  <si>
    <t>Предоставление  услуг</t>
  </si>
  <si>
    <t>0902</t>
  </si>
  <si>
    <t>Амбулаторная помощь</t>
  </si>
  <si>
    <t>4710000</t>
  </si>
  <si>
    <t xml:space="preserve">к Решению Земского Собрания </t>
  </si>
  <si>
    <t xml:space="preserve">от 18.11 2010 г.  №     </t>
  </si>
  <si>
    <t>3040000</t>
  </si>
  <si>
    <t>Мероприятия направленные на снижение уровня преступности</t>
  </si>
  <si>
    <t>4350000</t>
  </si>
  <si>
    <t>Учреждения, обеспечивающие предоставление услуг в сфере образования</t>
  </si>
  <si>
    <t>4350200</t>
  </si>
  <si>
    <t>4350400</t>
  </si>
  <si>
    <t>к Решению Совета депутатов</t>
  </si>
  <si>
    <t>Получение  бюджетных  кредитов   от   других         бюджетов   бюджетной   системы    Российской   Федерации в валюте Российской Федерации</t>
  </si>
  <si>
    <t>Погашение бюджетных кредитов, полученных  от других    бюджетов     бюджетной     системы Российской  Федерации  в  валюте  Российской Федерации</t>
  </si>
  <si>
    <t xml:space="preserve">  01 05 00 00 00 0000 000</t>
  </si>
  <si>
    <t>Изменение  остатков  средств  на  счетах  по учету средств бюджета</t>
  </si>
  <si>
    <t>3150000</t>
  </si>
  <si>
    <t>3150100</t>
  </si>
  <si>
    <t>Содержание  автомобильных дорог и искусственных сооружений на них</t>
  </si>
  <si>
    <t>002</t>
  </si>
  <si>
    <t>Нормативы распределения  по отдельным видам доходов между  бюджетом Чердынского муниципального района и бюджетами поселений на 2011 год и на плановый период 2012 и 2013 годы</t>
  </si>
  <si>
    <t>Районный бюджет</t>
  </si>
  <si>
    <t>Бюджеты поселений</t>
  </si>
  <si>
    <t>Прочие налоги и сборы (в части отмененных местных налогов и сборов):</t>
  </si>
  <si>
    <t>Невыясненные поступления, зачисляемые в бюджеты муниципального района</t>
  </si>
  <si>
    <t>Прочие неналоговые доходы бюджета муниципального района</t>
  </si>
  <si>
    <t>к  Решению Земского Собрания</t>
  </si>
  <si>
    <t>2.3.</t>
  </si>
  <si>
    <t>2.4.</t>
  </si>
  <si>
    <t>Государственная инспекция по экологии и природопользованию Пермского края</t>
  </si>
  <si>
    <t>816</t>
  </si>
  <si>
    <t>Министерство природных ресурсов Пермского края</t>
  </si>
  <si>
    <t>817</t>
  </si>
  <si>
    <t>818</t>
  </si>
  <si>
    <t>819</t>
  </si>
  <si>
    <t>Государственная инспекция  по  охране, контролю и регулированию использования объектов животного мира и среды их обитания Пермского края</t>
  </si>
  <si>
    <t>820</t>
  </si>
  <si>
    <t>824</t>
  </si>
  <si>
    <t>825</t>
  </si>
  <si>
    <t>830</t>
  </si>
  <si>
    <t>832</t>
  </si>
  <si>
    <t>834</t>
  </si>
  <si>
    <t>Государственная ветеринарная инспекция Пермского края</t>
  </si>
  <si>
    <t>835</t>
  </si>
  <si>
    <t>840</t>
  </si>
  <si>
    <t>842</t>
  </si>
  <si>
    <t>843</t>
  </si>
  <si>
    <t>846</t>
  </si>
  <si>
    <t>855</t>
  </si>
  <si>
    <t>856</t>
  </si>
  <si>
    <t>861</t>
  </si>
  <si>
    <t>863</t>
  </si>
  <si>
    <t>870</t>
  </si>
  <si>
    <t>Уполномоченный по правам человека в Пермском крае</t>
  </si>
  <si>
    <t>875</t>
  </si>
  <si>
    <t>877</t>
  </si>
  <si>
    <t>878</t>
  </si>
  <si>
    <t>880</t>
  </si>
  <si>
    <t>885</t>
  </si>
  <si>
    <t>886</t>
  </si>
  <si>
    <t>Агентство по обеспечению деятельности мировых судей Пермского края</t>
  </si>
  <si>
    <t>892</t>
  </si>
  <si>
    <t>3050000</t>
  </si>
  <si>
    <t>Железнодорожный транспорт</t>
  </si>
  <si>
    <t>3050100</t>
  </si>
  <si>
    <t>Отдельные мероприятия в области железнодорожного транспорта</t>
  </si>
  <si>
    <t>3050101</t>
  </si>
  <si>
    <t>от 18.11.2010         №</t>
  </si>
  <si>
    <t xml:space="preserve">Дотации из районного фонда финансовой поддержки поселениям района на  2011 год </t>
  </si>
  <si>
    <t>Бондюжское поселение</t>
  </si>
  <si>
    <t>Валайское поселение</t>
  </si>
  <si>
    <t>Вильгортское поселение</t>
  </si>
  <si>
    <t>Керчевское поселение</t>
  </si>
  <si>
    <t>Колвинское поселение</t>
  </si>
  <si>
    <t>Покчинское поселение</t>
  </si>
  <si>
    <t>Рябининское поселение</t>
  </si>
  <si>
    <t>Усть-Урольское поселение</t>
  </si>
  <si>
    <t>Ныробское поселение</t>
  </si>
  <si>
    <t>Чердынское поселение</t>
  </si>
  <si>
    <t>ВСЕГО</t>
  </si>
  <si>
    <t>от   18.11.2010                 №</t>
  </si>
  <si>
    <t xml:space="preserve">Дотации из районного фонда финансовой поддержки поселениям района на  2012-2013 годы, тыс. рублей </t>
  </si>
  <si>
    <t>от 18.11.2010                   №</t>
  </si>
  <si>
    <t xml:space="preserve">Иные межбюджетные трансферты из фонда софинансирования расходов края для решения вопросов местного значения на 2011 год </t>
  </si>
  <si>
    <t xml:space="preserve">Перечень районных целевых программ, подлежащих  финансированию в 2011 году 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</si>
  <si>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</si>
  <si>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</si>
  <si>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 в части бюджетов муниципальных районов)</t>
  </si>
  <si>
    <t xml:space="preserve"> 1 19 05000 05 0000 151</t>
  </si>
  <si>
    <t>Возврат остатков субсидий  и субвенций из бюджетов муниципальных районов</t>
  </si>
  <si>
    <t>2 02 02024 05 0000 151</t>
  </si>
  <si>
    <t>Прочие субсидии бюджетам муниципальных районов    для софинансирования расходных обязательств по исполнению полномочий органов местного самоуправления по вопросам местного значения  "Новая школа"</t>
  </si>
  <si>
    <t>076</t>
  </si>
  <si>
    <t>2 02 02102 05 0000 151</t>
  </si>
  <si>
    <t>Субсидии бюджетам муниципальных районов на закупку автотранспортных средств и коммунальной техники</t>
  </si>
  <si>
    <t>Прочие субсидии бюджетам муниципальных районов</t>
  </si>
  <si>
    <t>2 02 03021 05 0000 151</t>
  </si>
  <si>
    <t>Субвенции на ежемесячное денежное вознаграждение за классное руководство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</si>
  <si>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</si>
  <si>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воспитания</t>
  </si>
  <si>
    <t>2 02 03024 05 0000 151</t>
  </si>
  <si>
    <t>Прочие субвенции бюджетам муниципальных районов  на обеспечение государственных гарантий на получение общего образования в общегосударственных учреждениях</t>
  </si>
  <si>
    <t>Функционирование  органов в сфере национальной безопасностии правоохранительной деятельности</t>
  </si>
  <si>
    <t>2020600</t>
  </si>
  <si>
    <t>Пособия и компенсации военнослужащим, приравненным к ним лицам, а также уволенным из их числа</t>
  </si>
  <si>
    <t>2030000</t>
  </si>
  <si>
    <t>Указ губернатора Пермского края от 30.12.2005 № 23 "О порядке  оказания медицинской помощи, осуществления отдельных выплат сотрудникам ГУВД Пермского края, Государственной противопожарной службы МЧС России Пермской области"</t>
  </si>
  <si>
    <t>2030100</t>
  </si>
  <si>
    <t>Оплата расходов на оказание медицинской помощи сотрудникам ГУВД, ГПС МЧС России Пермского края</t>
  </si>
  <si>
    <t>2040000</t>
  </si>
  <si>
    <t>5058501</t>
  </si>
  <si>
    <t>Расходы на оказание государственной социальной помощи</t>
  </si>
  <si>
    <t>5058505</t>
  </si>
  <si>
    <t>Долгосрочная целевая программа «Повышение безопасности дорожного движения в Пермском крае на 2009-2012 годы»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</si>
  <si>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</si>
  <si>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</si>
  <si>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2180000</t>
  </si>
  <si>
    <t>Предоставление услуги по предупреждению и ликвидации чрезвычайных ситуаций и стихийных бедствий</t>
  </si>
  <si>
    <t>2180001</t>
  </si>
  <si>
    <t>2190000</t>
  </si>
  <si>
    <t>Мероприятия по гражданской обороне</t>
  </si>
  <si>
    <t>2190100</t>
  </si>
  <si>
    <t xml:space="preserve">Доходы   от реализации имущества , находящегося  в  оперативном управлении учреждений, находящихся в ведении органов муниципальных районов (за исключением имущества муниципальных автономных учреждений ),  в части реализации основных средств по указанному </t>
  </si>
  <si>
    <t xml:space="preserve"> 1 14 02032 05 0000 440</t>
  </si>
  <si>
    <t>Доходы   от реализации имущества , находящегося  в  оперативном управлении учреждений, находящихся в ведении органов муниципальных районов (за исключением имущества муниципальных автономных учреждений ),  в части реализации  материальных запасов по указан</t>
  </si>
  <si>
    <t xml:space="preserve"> 1 14 02033 05 0000 410</t>
  </si>
  <si>
    <t>Доходы   от реализации иного имущества , находящегося в собственности муниципальных районов (за исключением имущества муниципальных автономных учреждений,а также имущества муниципальных унитарных предприятий , в том числе казенных ),  в части реализации о</t>
  </si>
  <si>
    <t xml:space="preserve"> 1 14 02033 05 0000 440</t>
  </si>
  <si>
    <t xml:space="preserve">Доходы  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 , в том числе казенных ),  в части реализации  </t>
  </si>
  <si>
    <t xml:space="preserve"> 1 14 06014 10 0000 430</t>
  </si>
  <si>
    <t>Доходы   от продажи земельных участков, государственная собственность на которые не разграничена и которые расположены  в границах поселений</t>
  </si>
  <si>
    <t xml:space="preserve"> 1 14 06025 05 0000 430</t>
  </si>
  <si>
    <t>Доходы   от продажи земельных участков , находящихся в собственности муниципальных районов (за исключением земельных участков муниципальных автономных учреждений, а также земельных участков  муниципальных унитарных предприятий , в том числе казенных )</t>
  </si>
  <si>
    <t>1 16 90050 05 0000 140</t>
  </si>
  <si>
    <t>Закон Пермской области от 30.11.2004 №1845-395 "О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услуг"</t>
  </si>
  <si>
    <t>Закон Пермского  края от 01.06.2010 №628-ПК "О социальной поддержке педагогических работников образовательных учреждений, работающих и проживающих в сельской местности и поселках городского типа (рабочих поселках), по оплате жилого помещения и коммунальных услуг"</t>
  </si>
  <si>
    <t>Субвенция на  предоставление дополнительных мер материального обеспечения и социальной защиты работников образования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</si>
  <si>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</si>
  <si>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</si>
  <si>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</si>
  <si>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</si>
  <si>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</si>
  <si>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0650300</t>
  </si>
  <si>
    <t>Процентные платежи по муниципальному долгу</t>
  </si>
  <si>
    <t>1400</t>
  </si>
  <si>
    <t>МЕЖБЮДЖЕТНЫЕ ТРАНСФЕРТЫ ОБЩЕГО ХАРАКТЕРА БЮДЖЕТАМ СУБЪЕКТОВ РФ И МУНИЦИПАЛЬНЫХ ОБРАЗОВАНИЙ</t>
  </si>
  <si>
    <t>1401</t>
  </si>
  <si>
    <t>Дотации на выравнивание бюджетной обеспеченности субъектов РФ и муниципальных образований бюджетам субъектов Российской Федерации и муниципальных образований</t>
  </si>
  <si>
    <t>5160130</t>
  </si>
  <si>
    <t>Выравнивание бюджетной обеспеченности поселений из районного фонда финансовой поддержки поселений</t>
  </si>
  <si>
    <t>1403</t>
  </si>
  <si>
    <t>Прочие межбюджетные трансферты общего характера</t>
  </si>
  <si>
    <t>5210300</t>
  </si>
  <si>
    <t>Прочие межбюджетные трансферты бюджетам бюджетной системы</t>
  </si>
  <si>
    <t>5210301</t>
  </si>
  <si>
    <t>Прочие межбюджетные трансферты на содержание  дорог  между населенными пунктами</t>
  </si>
  <si>
    <t>5210302</t>
  </si>
  <si>
    <t>Прочие межбюджетные трансферты на захоронение твердо-бытовых отходов</t>
  </si>
  <si>
    <t>5210303</t>
  </si>
  <si>
    <t>Прочие межбюджетные транферты из фонда софинансирования расходов</t>
  </si>
  <si>
    <t>Иные межбюдетные трансферты</t>
  </si>
  <si>
    <t>ВСЕГО РАСХОДОВ</t>
  </si>
  <si>
    <t>2012</t>
  </si>
  <si>
    <t>2013</t>
  </si>
  <si>
    <t>Государственная поддержка в сфере культуры, кинематографии и средств массовой информации</t>
  </si>
  <si>
    <t>4500600</t>
  </si>
  <si>
    <t>Комплектование книжных фондов библиотек</t>
  </si>
  <si>
    <t>4500601</t>
  </si>
  <si>
    <t>7950100</t>
  </si>
  <si>
    <t>Районная целевая программа"Сохранение историко-культурного наследия Чердынского муниципального района на 2009-2011 г.г. и на период до 2015 года"</t>
  </si>
  <si>
    <t>Районная целевая программа "Социально-значимые мероприятия 2006-2008 г.г. до 2011года"</t>
  </si>
  <si>
    <t>от 18.11.2010 г. №</t>
  </si>
  <si>
    <t>Приложение  6</t>
  </si>
  <si>
    <t>Распределение бюджетных ассигнований на 2011 год по разделам и подразделам, целевым статьям и видам расходов классификации расходов бюджета Чердынского района</t>
  </si>
  <si>
    <t>Агентство по делам архивов Пермского края</t>
  </si>
  <si>
    <t>Агентство по спорту и физической культуре Пермского края</t>
  </si>
  <si>
    <t>Невыясненные поступления, зачисляемые  в  бюджеты  муниципальных районов</t>
  </si>
  <si>
    <t>2 02 02008 05 0000 151</t>
  </si>
  <si>
    <t>Субсидии  бюджетам муниципальных районов на обеспечение жильем молодых семей</t>
  </si>
  <si>
    <t>2 02 03026 05 0000 151</t>
  </si>
  <si>
    <t>Субвенция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</si>
  <si>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2 02 04999 05 0000 151</t>
  </si>
  <si>
    <t>Прочие межбюджетные трансферты, передаваемые бюджетам муниципальных районов</t>
  </si>
  <si>
    <t>188</t>
  </si>
  <si>
    <t>ОВД по Чердынскому муниципальному району Пермского края</t>
  </si>
  <si>
    <t>КПП 595601001</t>
  </si>
  <si>
    <t>ИНН 5956001488</t>
  </si>
  <si>
    <t>Прочие поступления от денежных взысканий (штрафов) и иных сумм в возмещении ущерба, зачисляемые в бюджеты муниципальных районов</t>
  </si>
  <si>
    <t>Субвенции на выполнение полномочий по регистрации и учету граждан, имеющих  право  на получение жилищных субсидий в связи с переселением  из  районов  Крайнего Севера и приравненных к ним местностей</t>
  </si>
  <si>
    <t>5210218</t>
  </si>
  <si>
    <t>5210224</t>
  </si>
  <si>
    <t>Избирательная комиссия Пермского края</t>
  </si>
  <si>
    <t>Дорожное агентство Пермского края</t>
  </si>
  <si>
    <t>Министерство финансов Пермского края</t>
  </si>
  <si>
    <t>Субсидия на оказание  государственной услуги по профессиональной ориентации и психологической поддержке населения</t>
  </si>
  <si>
    <t>4359900</t>
  </si>
  <si>
    <t>Предоставление прочих услуг в сфере образования</t>
  </si>
  <si>
    <t>4359901</t>
  </si>
  <si>
    <t>4360100</t>
  </si>
  <si>
    <t>№  п/п</t>
  </si>
  <si>
    <t>Приложение 11</t>
  </si>
  <si>
    <t>Краевая целевая программа развития и гармонизации национальных отношений народов Пермского края на 2009-2013 годы</t>
  </si>
  <si>
    <t>Краевая целевая программа "Профилактика алкоголизма, наркомании и токсикомании в Пермском крае на 2008-2011 годы"</t>
  </si>
  <si>
    <t>Мероприятия, направленные на проведение охранных археологических раскопок на разрушающихся объектах археологического наследия</t>
  </si>
  <si>
    <t>4509000</t>
  </si>
  <si>
    <t>Мероприятия по творческой активности и инновационной деятельности специалистов в области культуры и искусства</t>
  </si>
  <si>
    <t>0806</t>
  </si>
  <si>
    <t>Другие вопросы в области культуры, кинематографии, средств массовой информации</t>
  </si>
  <si>
    <t>0920165</t>
  </si>
  <si>
    <t>Предоставление государственной услуги по организационно-техническому сопровождению работ по реконструкции и строительству комплекса зданий (Пермский академический театр оперы и балета им.П.И.Чайковского)</t>
  </si>
  <si>
    <t>4409800</t>
  </si>
  <si>
    <t>Предоставление услуги по хранению, учету и использованию архивных документов архивного фонда Пермского края</t>
  </si>
  <si>
    <t>4510000</t>
  </si>
  <si>
    <t>Мероприятия  по  развитию толерантных отношений в религиозной сфере</t>
  </si>
  <si>
    <t>4520000</t>
  </si>
  <si>
    <t>Возмещение затрат на ремонтные и ремонтно-реставрационные работы культовых зданий и сооружений</t>
  </si>
  <si>
    <t>5250100</t>
  </si>
  <si>
    <t>0900</t>
  </si>
  <si>
    <t>ЗДРАВООХРАНЕНИЕ, ФИЗИЧЕСКАЯ КУЛЬТУРА И СПОРТ</t>
  </si>
  <si>
    <t>0901</t>
  </si>
  <si>
    <t>Стационарная медицинская помощь</t>
  </si>
  <si>
    <t>4700000</t>
  </si>
  <si>
    <t>Больницы,  клиники,  госпитали, диспансеры, медико-санитарные части</t>
  </si>
  <si>
    <t>4709400</t>
  </si>
  <si>
    <t>Предоставление услуг по оказанию высокотехнологичных видов медицинской помощи в рамках софинансирования с федеральным бюджетом</t>
  </si>
  <si>
    <t>4709500</t>
  </si>
  <si>
    <t>Предоставление услуг по оказанию прочей специализированной медицинской помощи</t>
  </si>
  <si>
    <t>4709501</t>
  </si>
  <si>
    <t>4709600</t>
  </si>
  <si>
    <t>Предоставление услуг по повышению качества услуг в круглосуточных стационарах хирургического профиля</t>
  </si>
  <si>
    <t>4709601</t>
  </si>
  <si>
    <t>4709800</t>
  </si>
  <si>
    <t>Предоставление услуг по оказанию высокотехнологичных видов медицинской помощи</t>
  </si>
  <si>
    <t>4709801</t>
  </si>
  <si>
    <t>4709900</t>
  </si>
  <si>
    <t>Предоставление услуг по оказанию специализированной медицинской помощи</t>
  </si>
  <si>
    <t>Предоставление услуги по представлению Пермского края на российских и международных соревнованиях игровых видов спорта</t>
  </si>
  <si>
    <t>5120300</t>
  </si>
  <si>
    <t>Стипендии спортсменам</t>
  </si>
  <si>
    <t>005</t>
  </si>
  <si>
    <t>Социальные выплаты</t>
  </si>
  <si>
    <t>5120400</t>
  </si>
  <si>
    <t>Денежные призы спортсменам и тренерам</t>
  </si>
  <si>
    <t>5129600</t>
  </si>
  <si>
    <t>5129601</t>
  </si>
  <si>
    <t>5129700</t>
  </si>
  <si>
    <t>Предоставление услуги по проведению спортивных мероприятий</t>
  </si>
  <si>
    <t>5129701</t>
  </si>
  <si>
    <t>5221700</t>
  </si>
  <si>
    <t>Краевая целевая программа «Развитие сельского хозяйства и регулирование рынков сельскохозяйственной продукции, сырья и продовольствия в Пермском крае на 2009-2012 годы» за исключением противоэпизоотических мероприятий</t>
  </si>
  <si>
    <t>Краевая целевая программа «Развитие сельского хозяйства и регулирование рынков сельскохозяйственной продукции, сырья и продовольствия в Пермском крае на 2009-2012 годы» в части противоэпизоотических мероприятии</t>
  </si>
  <si>
    <t>Проведение мероприятий по перспективному развитию управленческих кадров Пермского края</t>
  </si>
  <si>
    <t>0920120</t>
  </si>
  <si>
    <t>ДОХОДЫ ОТ ПРОДАЖИ МАТЕРИАЛЬНЫХ И НЕМАТЕРИАЛЬНЫХ АКТИВОВ</t>
  </si>
  <si>
    <t>Приложение 5</t>
  </si>
  <si>
    <t>2012 год</t>
  </si>
  <si>
    <t>2013 год</t>
  </si>
  <si>
    <t>(в процентах)</t>
  </si>
  <si>
    <t>Наименование дохода</t>
  </si>
  <si>
    <t>В части погашения задолженности и перерасчетов по отмененным налогам, сборам и иным обязательным платежам</t>
  </si>
  <si>
    <t>Налог с продаж</t>
  </si>
  <si>
    <t>Сбор на нужды образовательных учреждений, взимаемый с юридических лиц</t>
  </si>
  <si>
    <t xml:space="preserve">Прочие налоги и сборы </t>
  </si>
  <si>
    <t>В части прочих неналоговых доходов</t>
  </si>
  <si>
    <t>Приложение 1</t>
  </si>
  <si>
    <t>Министерство регионального развития Пермского края</t>
  </si>
  <si>
    <t>Пособия  семьям, имеющим детей в возрасте от 1,5 до 5 лет, не посещающих муниципальные дошкольные образовательные учреждения</t>
  </si>
  <si>
    <t>5058506</t>
  </si>
  <si>
    <t>Дополнительные меры социальной поддержки отдельным категориям лиц, которым присуждены ученые степени доктора наук</t>
  </si>
  <si>
    <t>5058507</t>
  </si>
  <si>
    <t>Дополнительные меры социальной поддержки отдельным категориям пенсионеров, которым присуждены ученые степени доктора наук</t>
  </si>
  <si>
    <t>5058508</t>
  </si>
  <si>
    <t>Дополнительные стипендии для студентов государственных образовательных учреждений высшего профессионального образования</t>
  </si>
  <si>
    <t>5058509</t>
  </si>
  <si>
    <t>Дополнительные  меры  социальной поддержки отдельных категорий лиц, которым присуждены ученые степени кандидата и доктора наук, работающих в учреждениях общего, начального и среднего профессионального образования</t>
  </si>
  <si>
    <t>5140000</t>
  </si>
  <si>
    <t>Реализация государственных функций в области социальной политики</t>
  </si>
  <si>
    <t>5140100</t>
  </si>
  <si>
    <t>Мероприятия в области социальной политики</t>
  </si>
  <si>
    <t>5140102</t>
  </si>
  <si>
    <t>Субсидии на организацию общественных работ, временного трудоустройства, стажировки в целях приобретения опыта работы безработных граждан, граждан, ищущих работу, включая выпускников образовательных учреждений, а также работников в случае угрозы массового увольнения</t>
  </si>
  <si>
    <t>Субвенции на выполнение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</si>
  <si>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</t>
  </si>
  <si>
    <t>2 02 03034 05 0000 151</t>
  </si>
  <si>
    <t>Субвенции  бюджетам муниципальных районов на обеспечение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которым относится к ведению РФ</t>
  </si>
  <si>
    <t>2 02 03041 05 0000 151</t>
  </si>
  <si>
    <t>Средства на реализацию долгосрочной целевой программы  «Развитие сельского хозяйства в Пермском крае», за исключением противоэпизоотических мероприятий</t>
  </si>
  <si>
    <t>5220502</t>
  </si>
  <si>
    <t>Средства на реализацию долгосрочной целевой программы  «Развитие сельского хозяйства в Пермском крае» в части противоэпизоотических мероприятий</t>
  </si>
  <si>
    <t>Средства на реализацию долгосрочной целевой программы  «Развитие малого и среднего предпринимательства в Пермском крае»</t>
  </si>
  <si>
    <t>9999</t>
  </si>
  <si>
    <t>Условно утвержденные расходы</t>
  </si>
  <si>
    <t>9990000</t>
  </si>
  <si>
    <t>999</t>
  </si>
  <si>
    <t>Ведомственная структура расходов бюджета на 2011 год, тыс.рублей</t>
  </si>
  <si>
    <t>Вед</t>
  </si>
  <si>
    <t>802</t>
  </si>
  <si>
    <t>803</t>
  </si>
  <si>
    <t>804</t>
  </si>
  <si>
    <t>805</t>
  </si>
  <si>
    <t>807</t>
  </si>
  <si>
    <t>Государственная инспекция по надзору и контролю в сфере образования Пермского края</t>
  </si>
  <si>
    <t>811</t>
  </si>
  <si>
    <t>812</t>
  </si>
  <si>
    <t>Агентство по  управлению имуществом Пермского края</t>
  </si>
  <si>
    <t>814</t>
  </si>
  <si>
    <t>815</t>
  </si>
  <si>
    <t>Государственная поддержка в сфере образования</t>
  </si>
  <si>
    <t>4360101</t>
  </si>
  <si>
    <t>4362000</t>
  </si>
  <si>
    <t>Проект  «Телекоммуникационная образовательная сеть  Пермского  края (Web-2)»</t>
  </si>
  <si>
    <t>4362200</t>
  </si>
  <si>
    <t>Налог на имущество организаций по имуществу, не входящему в Единую систему газоснабжения (сумма платежа)</t>
  </si>
  <si>
    <t>000 10604000020000110</t>
  </si>
  <si>
    <t>ТРАНСПОРТНЫЙ НАЛОГ</t>
  </si>
  <si>
    <t>000 10604011021000110</t>
  </si>
  <si>
    <t>Транспортный налог с организаций (сумма платежа)</t>
  </si>
  <si>
    <t>000 10604012021000110</t>
  </si>
  <si>
    <t>Транспортный налог с физических лиц (сумма платежа)</t>
  </si>
  <si>
    <t>000 10800000000000000</t>
  </si>
  <si>
    <t>000 10803010010000110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</si>
  <si>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</si>
  <si>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000 10807140011000110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</si>
  <si>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</t>
  </si>
  <si>
    <t>Объем муниципального долга Чердынского района по предоставленным муниципальным гарантиям Чердынского района</t>
  </si>
  <si>
    <t>Остаток задолженности по предоставленным муниципальным гарантиям  Чердынского района в прошлые годы</t>
  </si>
  <si>
    <t xml:space="preserve">Предоставление муниципальных гарантий Чердынского района в очередном финансовом году </t>
  </si>
  <si>
    <t>Межбюджетные трансферты</t>
  </si>
  <si>
    <t>5210100</t>
  </si>
  <si>
    <t>Субсидии местным бюджетам для софинансирвания расходных обязательств по исполнению полномочий органов местного самоуправления по вопросам местного значения</t>
  </si>
  <si>
    <t>010</t>
  </si>
  <si>
    <t>Фонд софинансирования</t>
  </si>
  <si>
    <t>1103</t>
  </si>
  <si>
    <t>Субвенции бюджетам субъектов Российской Федерации и муниципальных образований</t>
  </si>
  <si>
    <t>009</t>
  </si>
  <si>
    <t>Фонд компенсаций</t>
  </si>
  <si>
    <t>5055308</t>
  </si>
  <si>
    <t>Предоставление мер социальной поддержки по оплате жилого помещения, коммунальных услуг ветеранам труда</t>
  </si>
  <si>
    <t>5053106</t>
  </si>
  <si>
    <t>Ежемесячные денежные выплаты ветеранам труда</t>
  </si>
  <si>
    <t>5053300</t>
  </si>
  <si>
    <t>Закон Пермской области от 30.11.2004 № 1830-388 "О социальной поддержке отдельных категорий населения" (труженики тыла)"</t>
  </si>
  <si>
    <t>5053301</t>
  </si>
  <si>
    <t>Ежемесячные денежные выплаты лицам, проработавшим в тылу в период Великой Отечественной войны 1941-1945 годов</t>
  </si>
  <si>
    <t>5053302</t>
  </si>
  <si>
    <t>Предоставление мер социальной поддержки по обеспечению лекарственными средствами (труженики тыла)</t>
  </si>
  <si>
    <t>5054700</t>
  </si>
  <si>
    <t>Закон  Пермского  края от 01.06.2010г. N 628-ПК "О социальной поддержке педагогических работников образовательных учреждений, работающих и проживающих в сельской местности и поселках городского типа (рабочих по-селках), по оплате жилого помещения и коммунальных услуг"</t>
  </si>
  <si>
    <t>5054800</t>
  </si>
  <si>
    <t>Предоставление  гражданам субсидий на оплату жилого помещения и коммунальных услуг</t>
  </si>
  <si>
    <t>5055100</t>
  </si>
  <si>
    <t>Средства на ведомственную целевую программу «Улучшение материально-технического состояния ГКУ «Пермская краевая служба спасения» на 2011 год</t>
  </si>
  <si>
    <t>0310</t>
  </si>
  <si>
    <t>Обеспечение пожарной безопасности</t>
  </si>
  <si>
    <t>3030000</t>
  </si>
  <si>
    <t>Предоставление услуги в области пожарной безопасности</t>
  </si>
  <si>
    <t>3030001</t>
  </si>
  <si>
    <t>5221000</t>
  </si>
  <si>
    <t>5221020</t>
  </si>
  <si>
    <t>Мероприятия по обеспечению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</si>
  <si>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</si>
  <si>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</si>
  <si>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2070000</t>
  </si>
  <si>
    <t>Средства  на приведение в нормативное состояние подразделений милиции общественной безопасности</t>
  </si>
  <si>
    <t>2080000</t>
  </si>
  <si>
    <t>Безопасность дорожного движения</t>
  </si>
  <si>
    <t>2089900</t>
  </si>
  <si>
    <t>Предоставление мер социальной поддержки учащимся из многодетных малоимущих семей</t>
  </si>
  <si>
    <t>5055309</t>
  </si>
  <si>
    <t>Предоставление мер социальной поддержки учащимся из малоимущих семей</t>
  </si>
  <si>
    <t>5058600</t>
  </si>
  <si>
    <t>Закон  Пермского края от 29.06.2010 №642-ПК  "О стипендиальном обеспечении и дополнительных формах материальной поддержки обучающихся в общеобразовательных учреждениях, образовательных учреждениях начального и среднего профессионального образования"</t>
  </si>
  <si>
    <t>5210200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</si>
  <si>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</si>
  <si>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5210201</t>
  </si>
  <si>
    <t>Субвенции на создание и организацию деятельности административных комиссий</t>
  </si>
  <si>
    <t>5210202</t>
  </si>
  <si>
    <t>Субвенции на обеспечение хранения, комплектования, учета и использования архивных документов архивного фонда Пермского края</t>
  </si>
  <si>
    <t>5210204</t>
  </si>
  <si>
    <t>Субвенции на обеспечение поддержки сельскохозяйственного производства</t>
  </si>
  <si>
    <t>5210205</t>
  </si>
  <si>
    <t>Субвенции на образование комиссий по делам несовершеннолетних и защите их прав и организацию их деятельности</t>
  </si>
  <si>
    <t>5210207</t>
  </si>
  <si>
    <t>Субвенции на обслуживание получателей средств краевого бюджета</t>
  </si>
  <si>
    <t>5210208</t>
  </si>
  <si>
    <t>Субвенции  на  обеспечение донорской кровью и ее компонентами муниципальных учреждений здравоохранения</t>
  </si>
  <si>
    <t>5210210</t>
  </si>
  <si>
    <t>Субвенция на оплату проезда пациентов, проживающих в г.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</si>
  <si>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5210211</t>
  </si>
  <si>
    <t>Субвенции  на обеспечение государственных гарантий на получение общедоступного бесплатного дошкольного, начального общего, основного общего, среднего (полного) общего образования,а также дополнительного образования в общеобразовательных учреждениях</t>
  </si>
  <si>
    <t>5210212</t>
  </si>
  <si>
    <t>Наименование программы</t>
  </si>
  <si>
    <t>Средства  на реализацию долгосрочной целевой программы "Семья и дети Пермского края на 2011-2015 годы"</t>
  </si>
  <si>
    <t>Долгосрочная целевая программа "Реабилитация и обеспечение жизнедеятельности инвалидов Пермского края на 2009 - 2011 годы"</t>
  </si>
  <si>
    <t>Итого по программам</t>
  </si>
  <si>
    <t>Приложение 21</t>
  </si>
  <si>
    <t>Именные стипендии в сфере науки</t>
  </si>
  <si>
    <t>4380000</t>
  </si>
  <si>
    <t>Закон Пермского края от 01.09.2006 № 13-КЗ "О премиях Пермского края в области науки"</t>
  </si>
  <si>
    <t>4380100</t>
  </si>
  <si>
    <t>Премии Пермского края в области науки</t>
  </si>
  <si>
    <t>5220400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</si>
  <si>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</si>
  <si>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000 11600000000000000</t>
  </si>
  <si>
    <t>ДЕНЕЖНЫЕ ВЗЫСКАНИЯ (ШТРАФЫ)</t>
  </si>
  <si>
    <t>000 11603010010000140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</si>
  <si>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</si>
  <si>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</si>
  <si>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</si>
  <si>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000 11606000010000140</t>
  </si>
  <si>
    <t>Областная целевая программа «Создание автоматизированной системы ведения государственного земельного кадастра и государственного учета объектов недвижимости в Пермской области (2003-2011 годы)»</t>
  </si>
  <si>
    <t>5225000</t>
  </si>
  <si>
    <t>Краевая целевая программа «Развитие малого и среднего предпринимательства в Пермском крае на 2008-2011 годы»</t>
  </si>
  <si>
    <t>0500</t>
  </si>
  <si>
    <t>ЖИЛИЩНО-КОММУНАЛЬНОЕ ХОЗЯЙСТВО</t>
  </si>
  <si>
    <t>0501</t>
  </si>
  <si>
    <t>Жилищное хозяйство</t>
  </si>
  <si>
    <t>0900500</t>
  </si>
  <si>
    <t>Предоставление государственной услуги по предоставлению жилья в жилых помещениях обучающимся государственных учрежденийобразования Пермского края</t>
  </si>
  <si>
    <t>0920163</t>
  </si>
  <si>
    <t>Предоставление государственной услуги по обеспечению администрирования Федерального закона от 21.07.2007 № 185-ФЗ "О фонде содействия реформированию жилищно-коммунального хозяйства"</t>
  </si>
  <si>
    <t>0502</t>
  </si>
  <si>
    <t>Коммунальное хозяйство</t>
  </si>
  <si>
    <t>3510000</t>
  </si>
  <si>
    <t>Поддержка коммунального хозяйства</t>
  </si>
  <si>
    <t>3510500</t>
  </si>
  <si>
    <t>Мероприятия в области коммунального хозяйства</t>
  </si>
  <si>
    <t>3510502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</si>
  <si>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</si>
  <si>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</si>
  <si>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</si>
  <si>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3400200</t>
  </si>
  <si>
    <t>Приоритетные направления науки и техники</t>
  </si>
  <si>
    <t>4370000</t>
  </si>
  <si>
    <t>Закон Пермского края от 01.09.2006 № 14-КЗ "Об именных стипендиях Пермского края для аспирантов, докторантов, научных сотрудников, соискателей ученых степеней Пермского научного центра Уральского отделения Российской академии наук и государственных образовательных учреждений высшего профессионального образования Пермского края"</t>
  </si>
  <si>
    <t>4370100</t>
  </si>
  <si>
    <t>5055807</t>
  </si>
  <si>
    <t>Компенсация расходов по проезду 1 раз в год реабилитированным лицам и лицам, признанным пострадавшими от политических репрессий, возмещение затрат на погребение в случае смерти реабилитированных лиц</t>
  </si>
  <si>
    <t>5055808</t>
  </si>
  <si>
    <t>Предоставление мер социальной поддержки по обеспечению лекарственными средствами (реабилитированные лица)</t>
  </si>
  <si>
    <t>5055809</t>
  </si>
  <si>
    <t>Иные межбюджетные  трансферты, передаваемые в бюджеты муниципальных образований на 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</si>
  <si>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5053701</t>
  </si>
  <si>
    <t>Предоставление услуг  в сфере здравоохранения</t>
  </si>
  <si>
    <t>4699700</t>
  </si>
  <si>
    <t>Предоставление услуг по организации хранения материальных ценностей мобилизационного резерва</t>
  </si>
  <si>
    <t>4699701</t>
  </si>
  <si>
    <t>4699900</t>
  </si>
  <si>
    <t>Предоставление услуг в сфере здравоохранения</t>
  </si>
  <si>
    <t>4699901</t>
  </si>
  <si>
    <t>4850000</t>
  </si>
  <si>
    <t>Реализация государственных функций в области здравоохранения</t>
  </si>
  <si>
    <t>4850100</t>
  </si>
  <si>
    <t>Предоставление услуг по проведению краевых мероприятий в сфере здравоохранения</t>
  </si>
  <si>
    <t>4850300</t>
  </si>
  <si>
    <t>Расходы по обеспечению лекарственными средствами льготных категорий граждан в соответствии с Постановлением Правительства Российской Федерации от 20.07.1994 № 890</t>
  </si>
  <si>
    <t>4859500</t>
  </si>
  <si>
    <t>Предоставление денежных выплат медицинским работникам участковых служб медицинских организаций иных форм собственности</t>
  </si>
  <si>
    <t>4860000</t>
  </si>
  <si>
    <t>Дом ребенка</t>
  </si>
  <si>
    <t>4869900</t>
  </si>
  <si>
    <t>Субвенции на финансовое обеспечение оказания медицинской помощи, оказываемой врачами-терапевтами участковыми, врачами-медиатрами участковыми, врачами общей практики (семейными врачами), медицинскими сестрами участковых врачей-терапевтов участковых, врачей-педиатров участковых, медицинскими сестрами врачей общей практики (семейных врачей)</t>
  </si>
  <si>
    <t>3 03 05050 05 0000 180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</si>
  <si>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муниципальных районов</t>
  </si>
  <si>
    <t xml:space="preserve">Финансовое управление администрации Чердынского муниципального района Пермского края </t>
  </si>
  <si>
    <t>КПП  595601001</t>
  </si>
  <si>
    <t>ИНН  5956003397</t>
  </si>
  <si>
    <t xml:space="preserve"> 1 11 03050 05 0000 120</t>
  </si>
  <si>
    <t>Проценты , полученные от предоставления бюджетных кредитов внутри страны за счет средств бюджетов муниципальных районов</t>
  </si>
  <si>
    <t>910</t>
  </si>
  <si>
    <t>Денежные взыскания, налагаемые в возмещении ущерба, причиненного в результате незаконного или нецелевого использовании бюджетных средств ( в части бюджетов муниципальных районов)</t>
  </si>
  <si>
    <t xml:space="preserve"> 1 17 05050 05 0000 180</t>
  </si>
  <si>
    <t>Прочие неналоговые доходы  бюджетов муниципальных районов</t>
  </si>
  <si>
    <t xml:space="preserve"> 1 18 05010 05 0000 180</t>
  </si>
  <si>
    <t xml:space="preserve">Доходы бюджетов муниципальных районов от возврата  остатков субсидий  и субвенций  прошлых лет небюджетными организациями </t>
  </si>
  <si>
    <t>1 18 05030 05 0000 151</t>
  </si>
  <si>
    <t>Доходы бюджетов муниципальных районов от возврата остатков субсидий и субвенций прошлых лет  из бюджетов поселений</t>
  </si>
  <si>
    <t xml:space="preserve"> 2 02 01001 05 0000 151</t>
  </si>
  <si>
    <t>Дотации бюджетам муниципальных районов на выравнивание уровня бюджетной обеспеченности</t>
  </si>
  <si>
    <t>Субвенции бюджетам муниципальных районов на оплату жилищно - коммунальных услуг  отдельным категориям граждан, работающих и проживающих в сельской местности и поселках городского типа ( рабочих поселках)</t>
  </si>
  <si>
    <t xml:space="preserve">Субвенции на обслуживание получателей средств краевого бюджета </t>
  </si>
  <si>
    <t>2 02 03002 05 0000 151</t>
  </si>
  <si>
    <t>Субвенции бюджетам муниципальных районов на осуществление полномочий по проведению статистических переписей</t>
  </si>
  <si>
    <t xml:space="preserve">910 </t>
  </si>
  <si>
    <t>2 03 05000 05 0000 180</t>
  </si>
  <si>
    <t xml:space="preserve">Безвозмездные поступления от государственных организаций  в бюджеты муниципальных районов </t>
  </si>
  <si>
    <t xml:space="preserve">Прочие безвозмездные поступления   в бюджеты муниципальных районов </t>
  </si>
  <si>
    <t xml:space="preserve">Доходы от продажи услуг, оказываемых  учреждениями, находящимися в ведении органов местного самоуправления муниципальных районов  </t>
  </si>
  <si>
    <t xml:space="preserve"> 3 03 02050 05 0000 180</t>
  </si>
  <si>
    <t>Приложение № 2</t>
  </si>
  <si>
    <t xml:space="preserve"> от 18.11..2010 года № </t>
  </si>
  <si>
    <t>от 18.11.2010 г.</t>
  </si>
  <si>
    <t>Единица измерения тыс.руб.</t>
  </si>
  <si>
    <t>КВД</t>
  </si>
  <si>
    <t>Наименование КВД</t>
  </si>
  <si>
    <t>Бюджетные назначения  2011 года</t>
  </si>
  <si>
    <t>000 10100000000000000</t>
  </si>
  <si>
    <t>000 10102000010000110</t>
  </si>
  <si>
    <t>НАЛОГ НА ДОХОДЫ ФИЗИЧЕСКИХ ЛИЦ</t>
  </si>
  <si>
    <t>000 10102021011000110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</si>
  <si>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</si>
  <si>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000 10102022011000110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</si>
  <si>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</t>
  </si>
  <si>
    <t>000 10102040011000110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</si>
  <si>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</t>
  </si>
  <si>
    <t>000 10500000000000000</t>
  </si>
  <si>
    <t>000 10502000020000110</t>
  </si>
  <si>
    <t>ЕНВД</t>
  </si>
  <si>
    <t>000 10502000021000110</t>
  </si>
  <si>
    <t>Единый налог на вмененный доход для отдельных видов деятельности (сумма платежа)</t>
  </si>
  <si>
    <t>000 10503000010000110</t>
  </si>
  <si>
    <t>ЕСХН</t>
  </si>
  <si>
    <t>000 10503000011000110</t>
  </si>
  <si>
    <t>Единый сельскохозяйственный налог (сумма платежа)</t>
  </si>
  <si>
    <t>000 10600000000000000</t>
  </si>
  <si>
    <t>000 10602000020000110</t>
  </si>
  <si>
    <t xml:space="preserve">НАЛОГ НА ИМУЩЕСТВО ОРГАНИЗАЦИЙ </t>
  </si>
  <si>
    <t>000 10602010021000110</t>
  </si>
  <si>
    <t>"Развитие малых форм хозяйствования в Чердынском муниципальном районе на 2010-2012 годы"</t>
  </si>
  <si>
    <t>Министерство по делам Коми-пермяцкого округа Пермского края</t>
  </si>
  <si>
    <t>Приложение 9</t>
  </si>
  <si>
    <t>Ведомственная структура расходов бюджета на 2012 - 2013 годы, тыс. рублей</t>
  </si>
  <si>
    <t>Приложение 10</t>
  </si>
  <si>
    <t>Информационные  и выставочные мероприятия по промышленностии природопользованию</t>
  </si>
  <si>
    <t>0920106</t>
  </si>
  <si>
    <t>Проведение краевого социологического мониторинга</t>
  </si>
  <si>
    <t>0920107</t>
  </si>
  <si>
    <t>Информирование  населения  через средства массовой информации, рекламные и PR-агентства, публикации нормативных актов, подписка на ленты информационных агентств, анализ и мониторинг информации, проведение семинаров и творческих конкурсов журналистов</t>
  </si>
  <si>
    <t>0920108</t>
  </si>
  <si>
    <t>Экспертно-аналитические работы</t>
  </si>
  <si>
    <t>0920110</t>
  </si>
  <si>
    <t>Изготовление специальной продукции для инспекции гостехнадзора</t>
  </si>
  <si>
    <t>0920112</t>
  </si>
  <si>
    <t xml:space="preserve"> 01 03 01 00 00 0000 700</t>
  </si>
  <si>
    <t>01 03 01 00 10 0000 710</t>
  </si>
  <si>
    <t>Код бюджетной классификации РФ</t>
  </si>
  <si>
    <t>Наименование главного администратора доходов бюджета  муниципального района и кодов бюджетной классификации</t>
  </si>
  <si>
    <t>главного администратора  доходов</t>
  </si>
  <si>
    <t>Код классификации доходов и источников внутреннего финансирования</t>
  </si>
  <si>
    <t>056</t>
  </si>
  <si>
    <t>КПП  591901001</t>
  </si>
  <si>
    <t>ИНН 5919003504</t>
  </si>
  <si>
    <t>1 17 01050 05 0000 180</t>
  </si>
  <si>
    <t>Невыясненные поступления , зачисляемые  в  бюджеты  муниципальных районов</t>
  </si>
  <si>
    <t>1 17  05050  05 0000  180</t>
  </si>
  <si>
    <t>Прочие неналоговые доходы бюджетов муниципальных районов</t>
  </si>
  <si>
    <t>119   05000  05 0000  151</t>
  </si>
  <si>
    <t>Возврат остатков субсидий и субвенций из бюджетов муниципальных районов</t>
  </si>
  <si>
    <t>2 02 02068 05 0000 151</t>
  </si>
  <si>
    <t>Субсидии, передаваемые бюджетам муниципальных районов на комплектование книжных фондов библиотек муниципальных образований за счет средств федерального бюджета</t>
  </si>
  <si>
    <t>2 02 02999 05 0000 151</t>
  </si>
  <si>
    <t>Прочие субсидии  бюджетам муниципальных районов на обеспечение работников учреждений бюджетной сферы Пермского края путевками на санаторно-курортное лечение и оздоровление</t>
  </si>
  <si>
    <t>2 02 04014 05 0000 151</t>
  </si>
  <si>
    <t>Межбюджетные трансферты, передаваемые бюджетам муниципальных районов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</si>
  <si>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</si>
  <si>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</si>
  <si>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3 02 01050 05 0000 130</t>
  </si>
  <si>
    <t xml:space="preserve">Доходы от оказания услуг, оказываемых  учреждениями, находящимися в ведении органов местного самоуправления муниципальных районов  </t>
  </si>
  <si>
    <t>3 02 02045 05 0000 440</t>
  </si>
  <si>
    <t xml:space="preserve">Доходы от реализации активов, осуществляемой учреждениями, находящимися в ведении органов местного самоуправления муниципальных районов  </t>
  </si>
  <si>
    <t>3 03 99050 05 0000 180</t>
  </si>
  <si>
    <t>Прочие безвозмездные поступления  учреждениям, находящимся в ведении органов местного самоуправления муниципальных районов</t>
  </si>
  <si>
    <t>3 03 03050 05 0000 180</t>
  </si>
  <si>
    <t>Гранты, премии, добровольные пожертвования муниципальным учреждениям, находящимся в ведении органов местного самоуправления муниципальных районов</t>
  </si>
  <si>
    <t>3 03 98050 05 0000 180</t>
  </si>
  <si>
    <t>Невыясненные поступления муниципальным учреждениям, находящимся в ведении органов местного самоуправления муниципальных районов</t>
  </si>
  <si>
    <t>075</t>
  </si>
  <si>
    <t xml:space="preserve">Управление образования администрации Чердынского района </t>
  </si>
  <si>
    <t>ИНН   5956001449</t>
  </si>
  <si>
    <t>1 13 03050 05 0000 130</t>
  </si>
  <si>
    <t>Субсидии  перевозчикам  на возмещение части затрат, связанных с перевозкой пассажиров водным транспортом пригородного сообщения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</si>
  <si>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воспитания (администрирование)</t>
  </si>
  <si>
    <t>Прочие субвенция бюджетам муниципальных районов  на обеспечение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</t>
  </si>
  <si>
    <t>Прочие субвенции бюджетам муниципальных районов на обеспечение воспитания и обучения детей-инвалидов в дошкольных образовательных учреждениях</t>
  </si>
  <si>
    <t>Прочие субвенции бюджетам муниципальных районов на исполнение функций по опеке и попечительству в отношении несовершеннолетних лиц</t>
  </si>
  <si>
    <t>Субвенции на обеспечение государственных гарантий на получение общедоступного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</si>
  <si>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Субвенции на предоставление дополнительных мер материального обеспечения и социальной защиты работников образования</t>
  </si>
  <si>
    <t>Предоставление мер социальной поддержки  учащимся из многодетных малоимущих семей</t>
  </si>
  <si>
    <t xml:space="preserve">    Фонд компенсаций                     </t>
  </si>
  <si>
    <t>Предоставление мер социальной поддержки  учащимся из  малоимущих семей</t>
  </si>
  <si>
    <t>Закон Пермского края от 29.06.2010 №642-ПК "О стипендиальном обеспечении и дополнительных формах материальной поддержки обучающихся в общеобразовательных учреждениях, образовательных учреждениях начального и среднего профессионального образования"</t>
  </si>
  <si>
    <t>Учебно-методические кабинеты, централизованные бухгалтерии, группы хозяйственного обслуживания, межшкольные учебно-производственные комбинаты</t>
  </si>
  <si>
    <t>4529900</t>
  </si>
  <si>
    <t>Обеспечение деятельности подведомственных учреждений</t>
  </si>
  <si>
    <t>4529901</t>
  </si>
  <si>
    <t>Научно-исследовательские  и  внедренческие работы по вопросам содержания,  ремонта,  реконструкции  и строительства дорог и сооружений на них</t>
  </si>
  <si>
    <t>3160000</t>
  </si>
  <si>
    <t>Предоставление  услуги  по осуществлению функций оперативного управления автомобильными дорогами общего пользования и сооружениями на них и обеспечению функций заказчика-застройщика при строительстве, ремонте и содержания дорог, мостов и других дорожных объектов</t>
  </si>
  <si>
    <t>3160001</t>
  </si>
  <si>
    <t>0411</t>
  </si>
  <si>
    <t>Содержание учреждений</t>
  </si>
  <si>
    <t xml:space="preserve">Предоставление услуги  </t>
  </si>
  <si>
    <t>7950500</t>
  </si>
  <si>
    <t>Районная целевая программа "Социально-значимые мероприятия 2009-2011 г.г."</t>
  </si>
  <si>
    <t>Больницы, клиники, госпитали, диспансеры, медико-санитарные части</t>
  </si>
  <si>
    <t>Пенсии за выслугу лет государственных служащих РФ и муниципальных служащих</t>
  </si>
  <si>
    <t>Cоциальное обеспечение населения</t>
  </si>
  <si>
    <t>Остаток задолженности по предоставленным муниципальным гарантиям Чердынского района в прошлые годы</t>
  </si>
  <si>
    <t>с правом регрессного требования к соответствующим поселениям в течение 2012 года</t>
  </si>
  <si>
    <t>с правом регрессного требования к соответствующим поселениям в течение 2013 года</t>
  </si>
  <si>
    <t>Сельские (городские) поселения Чердынского района по перечню согласно приложению 21</t>
  </si>
  <si>
    <t>Сельские (городские) поселения Чердынского района по перечню согласно приложению 22</t>
  </si>
  <si>
    <t>от 18.11.2010            №</t>
  </si>
  <si>
    <t>Наименование сельских (городских) поселений</t>
  </si>
  <si>
    <t>Предоставление муниципальных гарантий Чердынского района на привлечение  кредитных ресурсов кредитных организаций для исполнения расходных полномочий поселений</t>
  </si>
  <si>
    <t>Перечень муниципальных гарантий Чердынского района, предоставляемых поселениям на 2011 год, тыс. рублей</t>
  </si>
  <si>
    <t>от   18.11.2010             №</t>
  </si>
  <si>
    <t>Перечень муниципальных гарантий Чердынского района, предоставляемых поселениям, на привлечение кредитных ресурсов кредитных организаций для исполнения расходных полномочий поселений на 2012-2013 годы, тыс. рублей</t>
  </si>
  <si>
    <t>Наименование поселений</t>
  </si>
  <si>
    <t>Региональный конкурс в рамках Всероссийского конкурса Программы «100 лучших товаров России»</t>
  </si>
  <si>
    <t>0920121</t>
  </si>
  <si>
    <t>Формирование стратегии социально-экономического развития Пермского края</t>
  </si>
  <si>
    <t>0920122</t>
  </si>
  <si>
    <t>Расходы на мероприятия по оказанию финансовой поддержки бывшим работникам государственных органов</t>
  </si>
  <si>
    <t>0920123</t>
  </si>
  <si>
    <t>Лицензирование заготовки, переработки и реализации лома цветных и черных металлов и розничной продажи алкогольной продукции</t>
  </si>
  <si>
    <t>0920125</t>
  </si>
  <si>
    <t>Приобретение средств измерения для осуществления государственного строительного надзора</t>
  </si>
  <si>
    <t>0920128</t>
  </si>
  <si>
    <t>Мероприятия по реализации социально-значимых проектов</t>
  </si>
  <si>
    <t>022</t>
  </si>
  <si>
    <t>Министерство общественной безопасности Пермского края</t>
  </si>
  <si>
    <t>Аппарат Правительства Пермского края</t>
  </si>
  <si>
    <t>Контрольно-счетная палата Пермского края</t>
  </si>
  <si>
    <t>Развитие сети национальных исследовательских университетов</t>
  </si>
  <si>
    <t>4361602</t>
  </si>
  <si>
    <t>Развитие сети национальных исследовательских университетов (краевые средства)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</si>
  <si>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</si>
  <si>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</si>
  <si>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</si>
  <si>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</si>
  <si>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</si>
  <si>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</t>
  </si>
  <si>
    <t>4390000</t>
  </si>
  <si>
    <t>Мероприятия по организации оздоровления и отдыха детей</t>
  </si>
  <si>
    <t>0709</t>
  </si>
  <si>
    <t>Другие вопросы в области образования</t>
  </si>
  <si>
    <t>000 20203033050000151</t>
  </si>
  <si>
    <t>Субвенции бюджетам муниципальных районов на оздоровление детей</t>
  </si>
  <si>
    <t>000 20203041050000151</t>
  </si>
  <si>
    <t>Субвенции бюджетам муниципальных районов на возмещение сельскохозяйственным товаропроизводителям по кредитам на срок до 8 лет</t>
  </si>
  <si>
    <t>000 20203046050000151</t>
  </si>
  <si>
    <t>Субвенции бюджетам муниципальных районов на возмещение гражданам, ведущих личное подсобное хозяйство по кредитам на срок до 8 лет</t>
  </si>
  <si>
    <t>000 20203055050000151</t>
  </si>
  <si>
    <t xml:space="preserve">Перечень главных администраторов доходов бюджета Чердынского муниципального района </t>
  </si>
  <si>
    <t>Доля Чердынского поселения на реконструкцию водопроводной сети</t>
  </si>
  <si>
    <t>Доля Рябининского поселения на экспертизу проекта водопроводных сетей</t>
  </si>
  <si>
    <t>Доля Рябининского поселения на реконструкцию водопроводной сети</t>
  </si>
  <si>
    <t>Доля Ныробского поселения для участия в региональном проекте "Достойное жилье"</t>
  </si>
  <si>
    <t>Доля Вильгортского поселения на реконструкцию водопроводной сети</t>
  </si>
  <si>
    <t>000 20204025050000151</t>
  </si>
  <si>
    <t>Межбюджетные трансферты, передаваемые бюджетам муниципальных районов на комплектование книжных фондов</t>
  </si>
  <si>
    <t>000 20204029050000151</t>
  </si>
  <si>
    <t>Межбюджетные трансферты, передаваемые бюджета муниципальных районов на реализацию мероприятий, направленных на снижение напряженности на рынке труда</t>
  </si>
  <si>
    <t>Бюджет края</t>
  </si>
  <si>
    <t xml:space="preserve">Федеральный бюджет </t>
  </si>
  <si>
    <t>ВСЕГО ДОХОДОВ МУНИЦИПАЛЬНОГО РАЙОНА</t>
  </si>
  <si>
    <t>Приложение 4</t>
  </si>
  <si>
    <t xml:space="preserve"> Доходы Чердынского муниципального района на 2011 год</t>
  </si>
  <si>
    <t>Бюджетные назначения  2012 года</t>
  </si>
  <si>
    <t>Бюджетные назначения  2013 года</t>
  </si>
  <si>
    <t>к Решению Земского Собрания</t>
  </si>
  <si>
    <t>от  18.11.2010 г.                  №</t>
  </si>
  <si>
    <t xml:space="preserve"> Доходы Чердынского муниципального района на 2012-2013 год</t>
  </si>
  <si>
    <t>Отдел социального развития администрации Чердынского муниципального района</t>
  </si>
  <si>
    <t>Отдел жилищно-коммунального хозяйства и капитального строительства администрации Чердынского муниципального района</t>
  </si>
  <si>
    <t>к решению Земского Собрания</t>
  </si>
  <si>
    <t>Рз,Пр</t>
  </si>
  <si>
    <t>0020300</t>
  </si>
  <si>
    <t>Глава муниципального образования</t>
  </si>
  <si>
    <t>500</t>
  </si>
  <si>
    <t>Предоставление услуг по техническому сопровождению ежемесячных денежных выплат</t>
  </si>
  <si>
    <t>5140103</t>
  </si>
  <si>
    <t>Изготовление бланков удостоверений о праве на меры социальной поддержки пенсионера, имеющего большой страховой стаж</t>
  </si>
  <si>
    <t>5140104</t>
  </si>
  <si>
    <t>Предоставление услуг по осуществлению пропаганды реформы социальной политики</t>
  </si>
  <si>
    <t>5140105</t>
  </si>
  <si>
    <t>Предоставление  услуг по осуществлению функций страхователяв рамках реализации программы добровольного медицинского страхования</t>
  </si>
  <si>
    <t>1004</t>
  </si>
  <si>
    <t>Охрана семьи и детства</t>
  </si>
  <si>
    <t>5055901</t>
  </si>
  <si>
    <t>Краевая целевая программа «Предупреждение вредного воздействия вод и обеспечение безопасности гидротехнических сооружений на территории Пермского края на 2008-2012 годы»</t>
  </si>
  <si>
    <t>Краевая  целевая  программа «Развитие туризма в Пермском крае (2008-2012 годы)»</t>
  </si>
  <si>
    <t xml:space="preserve">Наименование программы
</t>
  </si>
  <si>
    <t>Приложение 19</t>
  </si>
  <si>
    <t xml:space="preserve">от 18.11.2010 г. </t>
  </si>
  <si>
    <t>Субсидии  бюджетам муниципальных районов для софинансирования расходных обязательств по исполнению полномочий органов местного самоуправления по вопросам местного значения  "Переселение поселков из труднодоступной местности"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</si>
  <si>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</si>
  <si>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</si>
  <si>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</si>
  <si>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</si>
  <si>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</si>
  <si>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</si>
  <si>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 на обеспечение деятельности административных комиссий</t>
  </si>
  <si>
    <t xml:space="preserve">Субвенции на образование комиссий по делам несовершеннолетних и защите их прав и организацию их деятельности </t>
  </si>
  <si>
    <t>Субвенция на осуществление государственных полномочий по регулированию тарифов на перевозки пассажиров и багажа автомобильным транспортом на поселенческих,районных и межмуниципальных маршрутах городского,пригородного и междугородного сообщений</t>
  </si>
  <si>
    <t>Cубвенции на выполнение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</si>
  <si>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</si>
  <si>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</si>
  <si>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 xml:space="preserve">Субвенции на обеспечение обслуживания получателей средств краевого бюджета </t>
  </si>
  <si>
    <t>0200200</t>
  </si>
  <si>
    <t>Проведение выборов в представительные органы муниципального образования</t>
  </si>
  <si>
    <t>0700500</t>
  </si>
  <si>
    <t>Резервные  фонды местных администраций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</si>
  <si>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</si>
  <si>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Предоставление государственной услуги по обеспечению эксплуатации, учета, сохранности и использования муниципального имущества (движимого и недвижимого, нежилых помещений, объектов специализированного жилищного фонда, зданий, сооружений, земельных участко</t>
  </si>
  <si>
    <t>Резерв на повышение оплаты труда работников бюджетнорй сферы</t>
  </si>
  <si>
    <t>1020000</t>
  </si>
  <si>
    <t>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кооперативов), организациям агропромышленного комплекса независимо от их организационно-правовых форм, крестьянским (фермерским) хозяйствам  и организациям потребительской кооперации части затрат на уплату %% по кредитам, полученным в российских организациях и займах, полученным в сельскохозяйственных кредитных потребительских кооперативах в 2007-2010 годах на срок до 1 года</t>
  </si>
  <si>
    <t>2 02 03046 05 0000 151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</si>
  <si>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%% по кредитам, полученным в российских организациях займах, полученным в сельскохозяйственных кредитных потребительских кооперативах, в 2005-2010 годах на срок до 8 лет</t>
  </si>
  <si>
    <t>Обеспечение жильем отдельных категорий граждан, установленных ФЗ от 12.01.1995 года № 5-ФЗ и от 24.11.1995 года № 181-ФЗ "О социальной защите инвалидов в РФ"</t>
  </si>
  <si>
    <t>Субсидии бюджетам муниципальных районов для софинансирования расходных обязательств по исполнению полномочий органов местного самоуправления по вопросам местного значения  "Муниципальные дороги"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</si>
  <si>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</si>
  <si>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</si>
  <si>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2 02 03007 05 0000 151</t>
  </si>
  <si>
    <t>5220000</t>
  </si>
  <si>
    <t>Региональные целевые программы</t>
  </si>
  <si>
    <t>5220600</t>
  </si>
  <si>
    <t>5220800</t>
  </si>
  <si>
    <t>5220900</t>
  </si>
  <si>
    <t>5222600</t>
  </si>
  <si>
    <t>5223400</t>
  </si>
  <si>
    <t>Долгосрочная  целевая  программа «Профилактика правонарушений в Пермском крае на 2009-2012 годы»</t>
  </si>
  <si>
    <t>0200</t>
  </si>
  <si>
    <t>НАЦИОНАЛЬНАЯ ОБОРОНА</t>
  </si>
  <si>
    <t>0204</t>
  </si>
  <si>
    <t>Мобилизационная подготовка экономики</t>
  </si>
  <si>
    <t>2090000</t>
  </si>
  <si>
    <t>Реализация государственных функций по мобилизационной подготовке экономики</t>
  </si>
  <si>
    <t>2090100</t>
  </si>
  <si>
    <t>Мероприятия по обеспечению мобилизационной готовности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</si>
  <si>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</si>
  <si>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</si>
  <si>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</si>
  <si>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</si>
  <si>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2020000</t>
  </si>
  <si>
    <t>Воинские формирования (органы, подразделения)</t>
  </si>
  <si>
    <t>2020200</t>
  </si>
  <si>
    <t>Вещевое обеспечение</t>
  </si>
  <si>
    <t>2020201</t>
  </si>
  <si>
    <t>Обеспечение форменным обмундированием</t>
  </si>
  <si>
    <t>014</t>
  </si>
  <si>
    <t>Субвенции на обеспечение воспитания и обучения детей-инвалидов в дошкольных образовательных учреждениях и на дому</t>
  </si>
  <si>
    <t>Закон Пермского края от 29.06.2010 № 642-ПК «О стипендиальном обеспечении и дополнительных формах материальной поддержки обучающихся в общеобразовательных учреждениях, образовательных учреждениях начального и среднего профессионального образования»</t>
  </si>
  <si>
    <t>Субвенции  на передачу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сообщения</t>
  </si>
  <si>
    <t>Субвенции  на выплату компенсации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(включая расходы на администрирование выплаты)</t>
  </si>
  <si>
    <t>Подготовка населения и организаций к действиям в чрезвычайной ситуации в мирное и военное время</t>
  </si>
  <si>
    <t>3020000</t>
  </si>
  <si>
    <t>Предоставление услуги на осуществление поисковых и аварийно-спасательных работ</t>
  </si>
  <si>
    <t>3020001</t>
  </si>
  <si>
    <t>5250000</t>
  </si>
  <si>
    <t>Ведомственные целевые программы</t>
  </si>
  <si>
    <t>5250300</t>
  </si>
  <si>
    <t>Источники финансирования дефицита  бюджета Усть-Черновского сельского поселения  на 2016 год</t>
  </si>
  <si>
    <t xml:space="preserve">Дотация на выравнивание бюджетной обеспеченности муниципальных районов (городских округов) на  2011 год.  </t>
  </si>
  <si>
    <t xml:space="preserve">  № п/п</t>
  </si>
  <si>
    <t>Наименование муниципальных образований</t>
  </si>
  <si>
    <t>Сумма, тыс. рублей</t>
  </si>
  <si>
    <t>Дотация на выравнивание бюджетной обеспеченности МР (ГО)</t>
  </si>
  <si>
    <t>Дотация на выравнивание бюджетной обеспеченности муниципальн</t>
  </si>
  <si>
    <t>ых районов (городских округов)</t>
  </si>
  <si>
    <t/>
  </si>
  <si>
    <t>РС-А-470001</t>
  </si>
  <si>
    <t>Министерство жилищно-коммунального хозяйства Пермского края</t>
  </si>
  <si>
    <t>Государственная инспекция вневедомственного контроля Пермского края</t>
  </si>
  <si>
    <t>Ежемесячные доплаты к пенсиям гражданам из числа бывших военнослужащих, проходивших военную службу по призыву</t>
  </si>
  <si>
    <t>5052200</t>
  </si>
  <si>
    <t>Социальное пособие на погребение</t>
  </si>
  <si>
    <t>5053000</t>
  </si>
  <si>
    <t>Ежемесячное пособие на ребенка</t>
  </si>
  <si>
    <t>5053100</t>
  </si>
  <si>
    <t>Закон Пермской области от 30.11.2004 № 1830-388 «О социальной поддержке отдельных категорий населения  Пермской  области» (ветераны труда)</t>
  </si>
  <si>
    <t>5053101</t>
  </si>
  <si>
    <t>Предоставление услуги по обеспечению безопасности дорожногодвижения</t>
  </si>
  <si>
    <t>2089901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</si>
  <si>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</si>
  <si>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</si>
  <si>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</si>
  <si>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</si>
  <si>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</si>
  <si>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</si>
  <si>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2630000</t>
  </si>
  <si>
    <t>Предоставление услуг в области ветеринарии</t>
  </si>
  <si>
    <t>2630001</t>
  </si>
  <si>
    <t>Предоставление услуг</t>
  </si>
  <si>
    <t>5220100</t>
  </si>
  <si>
    <t>Министерство промышленности, инноваций и науки Пермского края</t>
  </si>
  <si>
    <t>Агентство по природопользованию Пермского края</t>
  </si>
  <si>
    <t>Министерство здравоохранения Пермского края</t>
  </si>
  <si>
    <t>Субвенции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здоровья, специальных учебно-воспитательных учреждениях открытого типа, оздоровительных образовательных учреждениях санаторного типа для детей нуждающихся в длительном лечении</t>
  </si>
  <si>
    <t>5210214</t>
  </si>
  <si>
    <t>Субвенции на обеспечение воспитания и обучения детей-инвалидов в дошкольных образовательных учреждениях и на дому (для непосещающих дошкольные образовательные учреждения)</t>
  </si>
  <si>
    <t>5210215</t>
  </si>
  <si>
    <t>5210216</t>
  </si>
  <si>
    <t>Субвенции  на  обязательное государственное страхование жизни граждан, участвующих в обеспечении общественного порядка</t>
  </si>
  <si>
    <t>5210217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</si>
  <si>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</si>
  <si>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Прочие субсидии бюджетам муниципальных районов  для софинансирования расходных обязательств по исполнению полномочий органов местного самоуправления по вопросам местного значения  "Достойное жилье"</t>
  </si>
  <si>
    <t>2 02 03069 05 0000 151</t>
  </si>
  <si>
    <t>Субвенции на обеспечение жильем отдельных категорий граждан, установленных федеральными законами от 12.01.1995 года № 5-ФЗ "О ветеранах"  в соответствии с Указом Президента  РФ от 07.05.2008 года № 714 "Об обеспечении жильем ветеранов ВОВ 1941-1945 годов"</t>
  </si>
  <si>
    <t>2 02 03070 05 0000 151</t>
  </si>
  <si>
    <t>Субвенции на обеспечение жильем отдельных категорий граждан, установленных федеральными законами от 12.01.1995 года № 5-ФЗ "О ветеранах" и от 24.11.1995 года № 181-ФЗ "О социальной защите инвалидов в РФ"</t>
  </si>
  <si>
    <t>Предоставление государственной услуги по обеспечению эксплуатации, учета, сохранности и использования краевого государственного имущества (движимого и недвижимого, нежилых помещений, зданий, сооружений, земельных участков)</t>
  </si>
  <si>
    <t>0900101</t>
  </si>
  <si>
    <t>Предоставление услуги</t>
  </si>
  <si>
    <t>001</t>
  </si>
  <si>
    <t>Выполнение функций бюджетными учреждениями</t>
  </si>
  <si>
    <t>0900200</t>
  </si>
  <si>
    <t>Предоставление государственной услуги на организацию и проведение приватизации государственного краевого имущества</t>
  </si>
  <si>
    <t>0900300</t>
  </si>
  <si>
    <t>Расходы на проведение предпродажной подготовки объектов государственной собственности Пермского края, подлежащих приватизации</t>
  </si>
  <si>
    <t>0900400</t>
  </si>
  <si>
    <t>Расходы на управление объектами, находящимися в государственной собственности Пермского края</t>
  </si>
  <si>
    <t>0900600</t>
  </si>
  <si>
    <t>Расходы на обеспечение содержания и управления введенных в эксплуатацию жилых домов в Правобережном районе г. Березники</t>
  </si>
  <si>
    <t>0909900</t>
  </si>
  <si>
    <t>Предоставление услуги по обеспечению эксплуатации административных зданий и помещений, находящихся в государственной собственности Пермского края</t>
  </si>
  <si>
    <t>0909901</t>
  </si>
  <si>
    <t>0920000</t>
  </si>
  <si>
    <t>Реализация государственных функций, связанных с общегосударственным управлением</t>
  </si>
  <si>
    <t>0920100</t>
  </si>
  <si>
    <t>Выполнение других обязательств государства</t>
  </si>
  <si>
    <t>0920101</t>
  </si>
  <si>
    <t>Расходы по организации и проведению мероприятий регионального и межрегионального уровня</t>
  </si>
  <si>
    <t>0920102</t>
  </si>
  <si>
    <t>Средства на исследования и работы в сфере государственного управления</t>
  </si>
  <si>
    <t>0920105</t>
  </si>
  <si>
    <t>Региональная энергетическая комиссия Пермского края</t>
  </si>
  <si>
    <t>Министерство социального развития Пермского края</t>
  </si>
  <si>
    <t>01 00 00 00 00 0000 000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</si>
  <si>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</si>
  <si>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</si>
  <si>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</si>
  <si>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5053700</t>
  </si>
  <si>
    <t>Предоставление услуг по обеспечению социальной поддержки детей-сирот и детей, оставшихся без попечения родителей с рождения до 4 лет, в домах ребенка</t>
  </si>
  <si>
    <t>4869901</t>
  </si>
  <si>
    <t>5224000</t>
  </si>
  <si>
    <t>1000</t>
  </si>
  <si>
    <t>СОЦИАЛЬНАЯ ПОЛИТИКА</t>
  </si>
  <si>
    <t>1001</t>
  </si>
  <si>
    <t>Пенсионное обеспечение</t>
  </si>
  <si>
    <t>4910000</t>
  </si>
  <si>
    <t>Пенсии за выслугу лет</t>
  </si>
  <si>
    <t>4910100</t>
  </si>
  <si>
    <t>Пенсии за выслугу лет государственным служащим субъектов Российской Федерации</t>
  </si>
  <si>
    <t>1002</t>
  </si>
  <si>
    <t>Социальное обслуживание населения</t>
  </si>
  <si>
    <t>5010000</t>
  </si>
  <si>
    <t>Иные межбюджетные трансферты, передаваемые в бюджеты муниципальных образований на возмещение хозяйствующим субъектам недополученных доходов от перевозки отдельных категорий граждан, определенных постановлением Правительства Пермского края,с использованием социальных проездных документов</t>
  </si>
  <si>
    <t>5053702</t>
  </si>
  <si>
    <t>№ п/п</t>
  </si>
  <si>
    <t>Государственные гарантии</t>
  </si>
  <si>
    <t>Цели гарантирования</t>
  </si>
  <si>
    <t>2.1.</t>
  </si>
  <si>
    <t>2.2.</t>
  </si>
  <si>
    <t>Социальная поддержка деятельности правоохранительных органов</t>
  </si>
  <si>
    <t>2040100</t>
  </si>
  <si>
    <t>Указ губернатора Пермского края от 18.12.2006 № 199 «О дополнительных мерах поддержки деятельности правоохранительных органов»</t>
  </si>
  <si>
    <t>5223500</t>
  </si>
  <si>
    <t xml:space="preserve"> 2013 год</t>
  </si>
  <si>
    <t>Приложение 22</t>
  </si>
  <si>
    <t>1</t>
  </si>
  <si>
    <t>2</t>
  </si>
  <si>
    <t>3</t>
  </si>
  <si>
    <t>4</t>
  </si>
  <si>
    <t>Краевая  целевая  программа  "Развитие  политической культуры и гражданского образования населения Пермского края на 2007-2011 годы"</t>
  </si>
  <si>
    <t>Предоставление мер социальной поддержки  по  оплате жилого помещения, коммунальных услуг реабилитированным лицам и лицам, признанным пострадавшими от политических репрессий</t>
  </si>
  <si>
    <t>5055806</t>
  </si>
  <si>
    <t>Предоставление мер социальной поддержки по установке телефона</t>
  </si>
  <si>
    <t>Обеспечение перечисления (выплаты, вручения) гражданам  субсидий  на  оплату жилого  помещения и коммунальных услуг</t>
  </si>
  <si>
    <t>Долгосрочная  целевая программа "Энергосбережение и повышение энергетической эффективности в Пермском крае на 2010-2015 годы"</t>
  </si>
  <si>
    <t>Приложение 20</t>
  </si>
  <si>
    <t>Иные  межбюджетные трансферты, передаваемые в бюджеты муниципальных образований  на возмещение хозяйствующим субъектам недополученных доходов от перевозки отдельных категорий граждан, имеющих право на меры социальной поддержки в соответствии с законами Пермской области, с использованием социальных проездных документов</t>
  </si>
  <si>
    <t>5055802</t>
  </si>
  <si>
    <t>Строительство (приобретение) жилья для реабилитированных лиц, имеющих инвалидность или являющихся пенсионерами</t>
  </si>
  <si>
    <t>5200000</t>
  </si>
  <si>
    <t>Иные безвозмездные и безвозвратные перечисления</t>
  </si>
  <si>
    <t>5200700</t>
  </si>
  <si>
    <t>Иные  межбюджетные трансферты на возмещение части затрат науплату процентов по кредитам, полученным органами местного самоуправления муниципальных районов, городских округов Пермского края в российских кредитных организациях под государственные гарантии Пермского края на финансирование строительства объектов общественной инфраструктуры муниципального значения</t>
  </si>
  <si>
    <t>5202300</t>
  </si>
  <si>
    <t>Конкурс муниципальных районов и городских округов Пермскогокрая по достижению наиболее результативных значений показателей социально-экономического развития муниципальных районови городских округов Пермского края</t>
  </si>
  <si>
    <t>5205000</t>
  </si>
  <si>
    <t>5205001</t>
  </si>
  <si>
    <t>Содержание дополнительной численности полка патрульно-постовой службы г Перми</t>
  </si>
  <si>
    <t>5221300</t>
  </si>
  <si>
    <t>Предоставление  услуги  по общеобразовательным программам для обучающихся, воспитанников с ограниченными возможностями здоровья</t>
  </si>
  <si>
    <t>4339901</t>
  </si>
  <si>
    <t>0703</t>
  </si>
  <si>
    <t>Начальное профессиональное образование</t>
  </si>
  <si>
    <t>4250000</t>
  </si>
  <si>
    <t>Профессионально-технические училища</t>
  </si>
  <si>
    <t>4250200</t>
  </si>
  <si>
    <t>Средства на реализацию долгосрочной целевой программы «Обеспечение жильем молодых семей в Пермском крае на 2011-2015 годы»</t>
  </si>
  <si>
    <t>1105</t>
  </si>
  <si>
    <t>Межбюджетные трансферты бюджетам государственных внебюджетных фондов</t>
  </si>
  <si>
    <t>7710000</t>
  </si>
  <si>
    <t>Территориальная программа обязательного медицинского страхования</t>
  </si>
  <si>
    <t>7710100</t>
  </si>
  <si>
    <t>Обязательное медицинское страхование неработающего населения</t>
  </si>
  <si>
    <t xml:space="preserve">  ВСЕГО РАСХОДОВ</t>
  </si>
  <si>
    <t>Предоставление государственной услуги по организации строительства объектов общественной инфраструктуры  регионального значения в соответствии с инвестиционными соглашениями</t>
  </si>
  <si>
    <t>5220500</t>
  </si>
  <si>
    <t>Средства на реализацию долгосрочной целевой программы «Развитие сельского хозяйства в Пермском крае»</t>
  </si>
  <si>
    <t>5220501</t>
  </si>
  <si>
    <t>Обучение студентов по программам магистратуры в партнерствес зарубежными ВУЗами</t>
  </si>
  <si>
    <t>0800</t>
  </si>
  <si>
    <t>КУЛЬТУРА, КИНЕМАТОГРАФИЯ, СРЕДСТВА МАССОВОЙ ИНФОРМАЦИИ</t>
  </si>
  <si>
    <t>0801</t>
  </si>
  <si>
    <t>Культура</t>
  </si>
  <si>
    <t>4400000</t>
  </si>
  <si>
    <t>Дворцы  и дома культуры, другие учреждения культуры и средств массовой информации</t>
  </si>
  <si>
    <t>4400100</t>
  </si>
  <si>
    <t>Мероприятия по самодеятельному (любительскому ) художественному творчеству</t>
  </si>
  <si>
    <t>4400200</t>
  </si>
  <si>
    <t>Субсидия на оказание государственной услуги «Самодеятельное(любительское) художественное творчество»</t>
  </si>
  <si>
    <t>4409900</t>
  </si>
  <si>
    <t>Предоставление услуги по самодеятельному (любительскому) художественному творчеству</t>
  </si>
  <si>
    <t>4409901</t>
  </si>
  <si>
    <t>4410000</t>
  </si>
  <si>
    <t>Музеи, постоянные выставки</t>
  </si>
  <si>
    <t>4410100</t>
  </si>
  <si>
    <t>Мероприятия по сохранению, изучению и предоставлению музейных предметов, музейных коллекций и иных культурных ценностей</t>
  </si>
  <si>
    <t>4410200</t>
  </si>
  <si>
    <t>Государственная поддержка на оказание услуги "Сохранение, изучение и предоставление музейных предметов, музейных коллекций и иных культурных ценностей"</t>
  </si>
  <si>
    <t>4419900</t>
  </si>
  <si>
    <t>Предоставление услуги по сохранению, изучению и представлению музейных предметов, музейных коллекций и иных культурных ценностей</t>
  </si>
  <si>
    <t>4419901</t>
  </si>
  <si>
    <t>4420000</t>
  </si>
  <si>
    <t>Библиотеки</t>
  </si>
  <si>
    <t>4420100</t>
  </si>
  <si>
    <t>Мероприятия по обеспечению доступа населения к информационно-библиотечным ресурсам</t>
  </si>
  <si>
    <t>4429900</t>
  </si>
  <si>
    <t>Государственная   поддержка на  предоставление государственной услуги по организации и координации всех видов деятельности по поддержке и развитию дизайна и его использованию в целях повышения эффективности систем образования, здравоохранения, социального обслуживания, а также безопасности дорожного движения, охраны труда и иных сферах</t>
  </si>
  <si>
    <t>Возникновение обязательств в очередном финансовом году в соответствии с договорами и соглашениямми о предоставлении муниципальных гарантий Чердынского района</t>
  </si>
  <si>
    <t>Исполнение принципалами обязательств в очередном финансовом году в соответствии с договорами и соглашениями о предоставлении муниципальных гарантий Чердынского района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</si>
  <si>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</si>
  <si>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</si>
  <si>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</si>
  <si>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</si>
  <si>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Долгосрочная  целевая программа «Пожарная безопасность на территории Пермского края, обеспечение пожарной  безопасности и нормативного состояния государственных и муниципальных учреждений Пермского края на период 2010-2014 годов»</t>
  </si>
  <si>
    <t>Законодательное Собрание Пермского края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</si>
  <si>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</si>
  <si>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Поликлиники, амбулатории, диагностические центры</t>
  </si>
  <si>
    <t>4719900</t>
  </si>
  <si>
    <t>4719901</t>
  </si>
  <si>
    <t>0905</t>
  </si>
  <si>
    <t>Санаторно-оздоровительная помощь</t>
  </si>
  <si>
    <t>4730000</t>
  </si>
  <si>
    <t>Санатории для больных туберкулезом</t>
  </si>
  <si>
    <t>4739900</t>
  </si>
  <si>
    <t>Предоставление услуг по оказанию медицинской помощи в санаториях для больных туберкулезом</t>
  </si>
  <si>
    <t>4739901</t>
  </si>
  <si>
    <t>0906</t>
  </si>
  <si>
    <t>Заготовка,  переработка,  хранение и обеспечение безопасности донорской крови и её компонентов</t>
  </si>
  <si>
    <t>4720000</t>
  </si>
  <si>
    <t>Станции переливания крови</t>
  </si>
  <si>
    <t>4729900</t>
  </si>
  <si>
    <t>Предоствление услуг по обеспечению донорской кровью и ее компонентами</t>
  </si>
  <si>
    <t>4729901</t>
  </si>
  <si>
    <t>0908</t>
  </si>
  <si>
    <t>Физическая культура и спорт</t>
  </si>
  <si>
    <t>4820000</t>
  </si>
  <si>
    <t>000 10907000000000110</t>
  </si>
  <si>
    <t>ПРОЧИЕ МЕСТНЫЕ НАЛОГИ И СБОРЫ (ПО ОТМЕНЕННЫМ МЕСТНЫМ НАЛОГАМ И СБОРАМ)</t>
  </si>
  <si>
    <t>000 10907050050000110</t>
  </si>
  <si>
    <t>Прочие местные налоги и сборы, мобилизируемые на территории муниципальных районов</t>
  </si>
  <si>
    <t>Всего налоговых доходов</t>
  </si>
  <si>
    <t>000 11100000000000000</t>
  </si>
  <si>
    <t>ДОХОДЫ ОТ ИСПОЛЬЗОВАНИЯ ИМУЩЕСТВА, НАХОДЯЩЕГОСЯ В МУНИЦИПАЛЬНОЙ СОБСТВЕННОСТИ</t>
  </si>
  <si>
    <t>000 11105010000000120</t>
  </si>
  <si>
    <t>ДОХОДЫ, ПОЛУЧАЕМЫЕ В ВИДЕ АРЕНДНОЙ ПЛАТЫ ЗА ЗЕМЛЮ</t>
  </si>
  <si>
    <t>000 11105010100000120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</si>
  <si>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</si>
  <si>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000 11105030000000120</t>
  </si>
  <si>
    <t>ДОХОДЫ ОТ СДАЧИ В АРЕНДУ ИМУЩЕСТВА</t>
  </si>
  <si>
    <t>000 11105035050000120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</si>
  <si>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</si>
  <si>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000 11107000000000120</t>
  </si>
  <si>
    <t>ДОХОДЫ ОТ ПЕРЕЧИСЛЕНИЯ ЧАСТИ ПРИБЫЛИ МУП</t>
  </si>
  <si>
    <t>000 11107015050000120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</si>
  <si>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</si>
  <si>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000 11109000000000120</t>
  </si>
  <si>
    <t>ПРОЧИЕ ДОХОДЫ ОТ ИСПОЛЬЗОВАНИЯ ИМУЩЕСТВА</t>
  </si>
  <si>
    <t>000 11109035050000120</t>
  </si>
  <si>
    <t>000 1120000001000000</t>
  </si>
  <si>
    <t>ПЛАТЕЖИ ЗА ПОЛЬЗОВАНИЕ ПРИРОДНЫМИ РЕСУРСАМИ</t>
  </si>
  <si>
    <t>000 11201000010000120</t>
  </si>
  <si>
    <t>000 11300000000000130</t>
  </si>
  <si>
    <t>000 113 03050050000130</t>
  </si>
  <si>
    <t>000 11400000000000000</t>
  </si>
  <si>
    <t>000 11402000000000000</t>
  </si>
  <si>
    <t>ДОХОДЫ ОТ РЕАЛИЗАЦИИ ИМУЩЕСТВА</t>
  </si>
  <si>
    <t>000 11402032050000410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</si>
  <si>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</t>
  </si>
  <si>
    <t>000 11406000000000430</t>
  </si>
  <si>
    <t>ДОХОДЫ ОТ ПРОДАЖИ ЗЕМЕЛЬНЫХ УЧАСТКОВ</t>
  </si>
  <si>
    <t>000 11406014100000430</t>
  </si>
  <si>
    <t>000 20202102050000151</t>
  </si>
  <si>
    <t>Техническая эксплуатация газопровода-отвода Очер-Кудымкар-Купрос и ГРС г.Кудымкара и с.Купрос, ВЛ-10кВ</t>
  </si>
  <si>
    <t>5223600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</si>
  <si>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</si>
  <si>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</si>
  <si>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</si>
  <si>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</si>
  <si>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0601</t>
  </si>
  <si>
    <t>Экологический контроль</t>
  </si>
  <si>
    <t>4110000</t>
  </si>
  <si>
    <t>Комитет записи актов гражданского состояния Пермского края</t>
  </si>
  <si>
    <t>Инспекция государственного строительного надзора Пермского края</t>
  </si>
  <si>
    <t>Агентство по занятости населения Пермского края</t>
  </si>
  <si>
    <t>Администрация губернатора Пермского края</t>
  </si>
  <si>
    <t>Приложение 12</t>
  </si>
  <si>
    <t>Министерство сельского хозяйства Пермского края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</si>
  <si>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</si>
  <si>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</si>
  <si>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>по состоянию на 01.01.2013</t>
  </si>
  <si>
    <t xml:space="preserve">по состоянию на 01.01.2014 </t>
  </si>
  <si>
    <t>Предоставление услуги по организации библиотечного обслуживания населения</t>
  </si>
  <si>
    <t>4429901</t>
  </si>
  <si>
    <t>4430000</t>
  </si>
  <si>
    <t>Театры, цирки, концертные и другие организации исполнительских искусств</t>
  </si>
  <si>
    <t>4430100</t>
  </si>
  <si>
    <t>Мероприятия по  профессиональному  художественному  искусству и киноискусству</t>
  </si>
  <si>
    <t>4430200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</si>
</sst>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\ ;\-\ #,##0.0"/>
    <numFmt numFmtId="182" formatCode="000"/>
    <numFmt numFmtId="183" formatCode="_-* #,##0_р_._-;\-* #,##0_р_._-;_-* &quot;-&quot;??_р_._-;_-@_-"/>
    <numFmt numFmtId="184" formatCode="_-* #,##0.0_р_._-;\-* #,##0.0_р_._-;_-* &quot;-&quot;??_р_._-;_-@_-"/>
    <numFmt numFmtId="185" formatCode="?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.5"/>
      <name val="MS Sans Serif"/>
      <family val="2"/>
    </font>
    <font>
      <sz val="8.5"/>
      <name val="Times New Roman"/>
      <family val="1"/>
    </font>
    <font>
      <sz val="8"/>
      <name val="Times New Roman"/>
      <family val="1"/>
    </font>
    <font>
      <sz val="13.5"/>
      <name val="Times New Roman"/>
      <family val="1"/>
    </font>
    <font>
      <b/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1" applyNumberFormat="0" applyProtection="0">
      <alignment horizontal="left" vertical="center" indent="1"/>
    </xf>
    <xf numFmtId="0" fontId="0" fillId="0" borderId="0">
      <alignment/>
      <protection/>
    </xf>
    <xf numFmtId="0" fontId="3" fillId="17" borderId="1" applyNumberFormat="0" applyProtection="0">
      <alignment horizontal="left" vertical="center" indent="1"/>
    </xf>
    <xf numFmtId="0" fontId="0" fillId="0" borderId="0">
      <alignment/>
      <protection/>
    </xf>
    <xf numFmtId="0" fontId="3" fillId="8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2" applyNumberFormat="0" applyAlignment="0" applyProtection="0"/>
    <xf numFmtId="0" fontId="30" fillId="16" borderId="3" applyNumberFormat="0" applyAlignment="0" applyProtection="0"/>
    <xf numFmtId="0" fontId="31" fillId="16" borderId="2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3" fillId="22" borderId="8" applyNumberFormat="0" applyAlignment="0" applyProtection="0"/>
    <xf numFmtId="0" fontId="22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59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180" fontId="1" fillId="0" borderId="11" xfId="66" applyNumberFormat="1" applyFont="1" applyFill="1" applyBorder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80" fontId="2" fillId="0" borderId="11" xfId="66" applyNumberFormat="1" applyFont="1" applyFill="1" applyBorder="1">
      <alignment horizontal="right" vertical="center"/>
    </xf>
    <xf numFmtId="49" fontId="1" fillId="0" borderId="0" xfId="0" applyNumberFormat="1" applyFont="1" applyFill="1" applyAlignment="1">
      <alignment/>
    </xf>
    <xf numFmtId="49" fontId="1" fillId="0" borderId="0" xfId="93" applyNumberFormat="1" applyFont="1" applyFill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68" applyFont="1" applyFill="1" quotePrefix="1">
      <alignment/>
      <protection/>
    </xf>
    <xf numFmtId="0" fontId="8" fillId="0" borderId="0" xfId="0" applyFont="1" applyFill="1" applyAlignment="1">
      <alignment/>
    </xf>
    <xf numFmtId="0" fontId="1" fillId="0" borderId="11" xfId="68" applyFont="1" applyFill="1" applyBorder="1" quotePrefix="1">
      <alignment/>
      <protection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left" vertical="top" wrapText="1"/>
    </xf>
    <xf numFmtId="180" fontId="5" fillId="0" borderId="11" xfId="0" applyNumberFormat="1" applyFont="1" applyBorder="1" applyAlignment="1">
      <alignment horizontal="center" vertical="top" wrapText="1"/>
    </xf>
    <xf numFmtId="180" fontId="5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80" fontId="1" fillId="0" borderId="11" xfId="0" applyNumberFormat="1" applyFont="1" applyFill="1" applyBorder="1" applyAlignment="1">
      <alignment/>
    </xf>
    <xf numFmtId="183" fontId="1" fillId="0" borderId="0" xfId="102" applyNumberFormat="1" applyFont="1" applyAlignment="1">
      <alignment/>
    </xf>
    <xf numFmtId="3" fontId="1" fillId="0" borderId="0" xfId="0" applyNumberFormat="1" applyFont="1" applyAlignment="1">
      <alignment wrapText="1"/>
    </xf>
    <xf numFmtId="0" fontId="2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21" fontId="1" fillId="0" borderId="0" xfId="0" applyNumberFormat="1" applyFont="1" applyFill="1" applyBorder="1" applyAlignment="1" quotePrefix="1">
      <alignment/>
    </xf>
    <xf numFmtId="0" fontId="2" fillId="0" borderId="0" xfId="0" applyNumberFormat="1" applyFont="1" applyFill="1" applyAlignment="1">
      <alignment vertical="center" wrapText="1"/>
    </xf>
    <xf numFmtId="0" fontId="1" fillId="0" borderId="11" xfId="68" applyFont="1" applyFill="1" applyBorder="1">
      <alignment/>
      <protection/>
    </xf>
    <xf numFmtId="0" fontId="1" fillId="0" borderId="11" xfId="0" applyNumberFormat="1" applyFont="1" applyFill="1" applyBorder="1" applyAlignment="1">
      <alignment horizontal="left" vertical="center" wrapText="1"/>
    </xf>
    <xf numFmtId="180" fontId="1" fillId="0" borderId="11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/>
    </xf>
    <xf numFmtId="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9" fontId="1" fillId="0" borderId="0" xfId="99" applyFont="1" applyFill="1" applyBorder="1" applyAlignment="1">
      <alignment horizontal="center"/>
    </xf>
    <xf numFmtId="9" fontId="7" fillId="0" borderId="0" xfId="99" applyFont="1" applyFill="1" applyAlignment="1">
      <alignment horizontal="center"/>
    </xf>
    <xf numFmtId="9" fontId="2" fillId="0" borderId="0" xfId="99" applyFont="1" applyFill="1" applyAlignment="1">
      <alignment horizontal="center"/>
    </xf>
    <xf numFmtId="9" fontId="1" fillId="0" borderId="11" xfId="99" applyFont="1" applyFill="1" applyBorder="1" applyAlignment="1">
      <alignment horizontal="center" wrapText="1"/>
    </xf>
    <xf numFmtId="49" fontId="11" fillId="0" borderId="11" xfId="99" applyNumberFormat="1" applyFont="1" applyFill="1" applyBorder="1" applyAlignment="1">
      <alignment horizontal="center"/>
    </xf>
    <xf numFmtId="179" fontId="7" fillId="0" borderId="11" xfId="102" applyFont="1" applyBorder="1" applyAlignment="1">
      <alignment horizontal="right"/>
    </xf>
    <xf numFmtId="0" fontId="7" fillId="0" borderId="11" xfId="0" applyFont="1" applyBorder="1" applyAlignment="1">
      <alignment wrapText="1"/>
    </xf>
    <xf numFmtId="49" fontId="9" fillId="0" borderId="11" xfId="99" applyNumberFormat="1" applyFont="1" applyFill="1" applyBorder="1" applyAlignment="1">
      <alignment horizontal="center"/>
    </xf>
    <xf numFmtId="9" fontId="1" fillId="0" borderId="11" xfId="99" applyFont="1" applyFill="1" applyBorder="1" applyAlignment="1">
      <alignment horizontal="left" wrapText="1"/>
    </xf>
    <xf numFmtId="9" fontId="1" fillId="0" borderId="17" xfId="99" applyFont="1" applyFill="1" applyBorder="1" applyAlignment="1">
      <alignment horizontal="left" wrapText="1"/>
    </xf>
    <xf numFmtId="9" fontId="11" fillId="0" borderId="11" xfId="99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9" fontId="9" fillId="0" borderId="11" xfId="99" applyFont="1" applyFill="1" applyBorder="1" applyAlignment="1">
      <alignment horizontal="center"/>
    </xf>
    <xf numFmtId="49" fontId="9" fillId="0" borderId="12" xfId="99" applyNumberFormat="1" applyFont="1" applyFill="1" applyBorder="1" applyAlignment="1">
      <alignment horizontal="center" wrapText="1"/>
    </xf>
    <xf numFmtId="9" fontId="1" fillId="0" borderId="11" xfId="99" applyFont="1" applyFill="1" applyBorder="1" applyAlignment="1">
      <alignment wrapText="1"/>
    </xf>
    <xf numFmtId="0" fontId="11" fillId="0" borderId="11" xfId="99" applyNumberFormat="1" applyFont="1" applyFill="1" applyBorder="1" applyAlignment="1">
      <alignment horizontal="center" wrapText="1"/>
    </xf>
    <xf numFmtId="9" fontId="7" fillId="0" borderId="18" xfId="99" applyFont="1" applyFill="1" applyBorder="1" applyAlignment="1">
      <alignment horizontal="center"/>
    </xf>
    <xf numFmtId="9" fontId="7" fillId="0" borderId="11" xfId="99" applyFont="1" applyFill="1" applyBorder="1" applyAlignment="1">
      <alignment horizontal="left"/>
    </xf>
    <xf numFmtId="0" fontId="9" fillId="0" borderId="11" xfId="99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9" fontId="7" fillId="0" borderId="11" xfId="99" applyFont="1" applyFill="1" applyBorder="1" applyAlignment="1">
      <alignment horizontal="right"/>
    </xf>
    <xf numFmtId="9" fontId="7" fillId="0" borderId="11" xfId="99" applyFont="1" applyFill="1" applyBorder="1" applyAlignment="1">
      <alignment horizontal="left" wrapText="1"/>
    </xf>
    <xf numFmtId="0" fontId="9" fillId="0" borderId="11" xfId="99" applyNumberFormat="1" applyFont="1" applyFill="1" applyBorder="1" applyAlignment="1">
      <alignment horizontal="center"/>
    </xf>
    <xf numFmtId="49" fontId="1" fillId="0" borderId="0" xfId="99" applyNumberFormat="1" applyFont="1" applyFill="1" applyBorder="1" applyAlignment="1">
      <alignment horizontal="center"/>
    </xf>
    <xf numFmtId="179" fontId="1" fillId="0" borderId="11" xfId="102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11" xfId="99" applyNumberFormat="1" applyFont="1" applyFill="1" applyBorder="1" applyAlignment="1">
      <alignment horizontal="center"/>
    </xf>
    <xf numFmtId="0" fontId="11" fillId="0" borderId="11" xfId="99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1" fontId="11" fillId="0" borderId="11" xfId="99" applyNumberFormat="1" applyFont="1" applyFill="1" applyBorder="1" applyAlignment="1">
      <alignment horizontal="center"/>
    </xf>
    <xf numFmtId="9" fontId="1" fillId="0" borderId="18" xfId="99" applyFont="1" applyFill="1" applyBorder="1" applyAlignment="1">
      <alignment horizontal="right"/>
    </xf>
    <xf numFmtId="9" fontId="1" fillId="0" borderId="18" xfId="99" applyFont="1" applyFill="1" applyBorder="1" applyAlignment="1">
      <alignment horizontal="right" wrapText="1"/>
    </xf>
    <xf numFmtId="49" fontId="1" fillId="0" borderId="11" xfId="99" applyNumberFormat="1" applyFont="1" applyFill="1" applyBorder="1" applyAlignment="1">
      <alignment horizontal="right"/>
    </xf>
    <xf numFmtId="9" fontId="1" fillId="0" borderId="11" xfId="99" applyFont="1" applyFill="1" applyBorder="1" applyAlignment="1">
      <alignment horizontal="right" wrapText="1"/>
    </xf>
    <xf numFmtId="9" fontId="1" fillId="0" borderId="13" xfId="99" applyFont="1" applyFill="1" applyBorder="1" applyAlignment="1">
      <alignment horizontal="right" wrapText="1"/>
    </xf>
    <xf numFmtId="9" fontId="1" fillId="0" borderId="19" xfId="99" applyFont="1" applyFill="1" applyBorder="1" applyAlignment="1">
      <alignment horizontal="right" wrapText="1"/>
    </xf>
    <xf numFmtId="49" fontId="1" fillId="0" borderId="11" xfId="102" applyNumberFormat="1" applyFont="1" applyBorder="1" applyAlignment="1">
      <alignment horizontal="right"/>
    </xf>
    <xf numFmtId="49" fontId="1" fillId="0" borderId="18" xfId="102" applyNumberFormat="1" applyFont="1" applyBorder="1" applyAlignment="1">
      <alignment horizontal="right"/>
    </xf>
    <xf numFmtId="0" fontId="1" fillId="0" borderId="2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179" fontId="1" fillId="0" borderId="11" xfId="102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/>
    </xf>
    <xf numFmtId="49" fontId="1" fillId="0" borderId="11" xfId="99" applyNumberFormat="1" applyFont="1" applyFill="1" applyBorder="1" applyAlignment="1">
      <alignment horizontal="right" wrapText="1"/>
    </xf>
    <xf numFmtId="49" fontId="1" fillId="0" borderId="18" xfId="99" applyNumberFormat="1" applyFont="1" applyFill="1" applyBorder="1" applyAlignment="1">
      <alignment horizontal="right" wrapText="1"/>
    </xf>
    <xf numFmtId="49" fontId="1" fillId="0" borderId="19" xfId="0" applyNumberFormat="1" applyFont="1" applyFill="1" applyBorder="1" applyAlignment="1">
      <alignment horizontal="right" wrapText="1"/>
    </xf>
    <xf numFmtId="49" fontId="1" fillId="0" borderId="11" xfId="102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right"/>
    </xf>
    <xf numFmtId="9" fontId="1" fillId="0" borderId="18" xfId="99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right"/>
    </xf>
    <xf numFmtId="49" fontId="18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right" wrapText="1"/>
    </xf>
    <xf numFmtId="49" fontId="16" fillId="0" borderId="11" xfId="0" applyNumberFormat="1" applyFont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185" fontId="16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right"/>
    </xf>
    <xf numFmtId="0" fontId="17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top" wrapText="1"/>
    </xf>
    <xf numFmtId="0" fontId="1" fillId="0" borderId="0" xfId="92" applyFont="1" applyBorder="1">
      <alignment/>
      <protection/>
    </xf>
    <xf numFmtId="0" fontId="1" fillId="0" borderId="0" xfId="92" applyFont="1">
      <alignment/>
      <protection/>
    </xf>
    <xf numFmtId="0" fontId="1" fillId="0" borderId="0" xfId="94" applyFont="1" applyBorder="1" applyAlignment="1">
      <alignment horizontal="left"/>
      <protection/>
    </xf>
    <xf numFmtId="0" fontId="1" fillId="0" borderId="0" xfId="92" applyFont="1" applyAlignment="1">
      <alignment horizontal="left"/>
      <protection/>
    </xf>
    <xf numFmtId="0" fontId="1" fillId="0" borderId="0" xfId="92" applyFont="1" applyAlignment="1">
      <alignment horizontal="center"/>
      <protection/>
    </xf>
    <xf numFmtId="185" fontId="1" fillId="0" borderId="0" xfId="92" applyNumberFormat="1" applyFont="1">
      <alignment/>
      <protection/>
    </xf>
    <xf numFmtId="49" fontId="1" fillId="0" borderId="11" xfId="92" applyNumberFormat="1" applyFont="1" applyBorder="1" applyAlignment="1">
      <alignment horizontal="center" vertical="center" wrapText="1"/>
      <protection/>
    </xf>
    <xf numFmtId="3" fontId="1" fillId="0" borderId="11" xfId="92" applyNumberFormat="1" applyFont="1" applyBorder="1" applyAlignment="1">
      <alignment horizontal="center" vertical="center" wrapText="1"/>
      <protection/>
    </xf>
    <xf numFmtId="49" fontId="2" fillId="0" borderId="11" xfId="92" applyNumberFormat="1" applyFont="1" applyBorder="1" applyAlignment="1">
      <alignment horizontal="center" vertical="center" wrapText="1"/>
      <protection/>
    </xf>
    <xf numFmtId="49" fontId="2" fillId="0" borderId="11" xfId="92" applyNumberFormat="1" applyFont="1" applyBorder="1" applyAlignment="1">
      <alignment horizontal="left" vertical="center" wrapText="1"/>
      <protection/>
    </xf>
    <xf numFmtId="180" fontId="2" fillId="0" borderId="11" xfId="92" applyNumberFormat="1" applyFont="1" applyBorder="1" applyAlignment="1">
      <alignment horizontal="right" vertical="center" wrapText="1"/>
      <protection/>
    </xf>
    <xf numFmtId="49" fontId="1" fillId="0" borderId="11" xfId="92" applyNumberFormat="1" applyFont="1" applyBorder="1" applyAlignment="1">
      <alignment horizontal="left" vertical="center" wrapText="1"/>
      <protection/>
    </xf>
    <xf numFmtId="180" fontId="1" fillId="0" borderId="11" xfId="92" applyNumberFormat="1" applyFont="1" applyBorder="1" applyAlignment="1">
      <alignment horizontal="right" vertical="center" wrapText="1"/>
      <protection/>
    </xf>
    <xf numFmtId="185" fontId="1" fillId="0" borderId="11" xfId="92" applyNumberFormat="1" applyFont="1" applyBorder="1" applyAlignment="1">
      <alignment horizontal="left" vertical="center" wrapText="1"/>
      <protection/>
    </xf>
    <xf numFmtId="0" fontId="1" fillId="0" borderId="11" xfId="92" applyFont="1" applyBorder="1" applyAlignment="1">
      <alignment wrapText="1"/>
      <protection/>
    </xf>
    <xf numFmtId="49" fontId="2" fillId="0" borderId="11" xfId="92" applyNumberFormat="1" applyFont="1" applyBorder="1" applyAlignment="1">
      <alignment horizontal="center"/>
      <protection/>
    </xf>
    <xf numFmtId="49" fontId="2" fillId="0" borderId="11" xfId="92" applyNumberFormat="1" applyFont="1" applyBorder="1" applyAlignment="1">
      <alignment horizontal="left"/>
      <protection/>
    </xf>
    <xf numFmtId="180" fontId="2" fillId="0" borderId="11" xfId="92" applyNumberFormat="1" applyFont="1" applyBorder="1" applyAlignment="1">
      <alignment horizontal="right"/>
      <protection/>
    </xf>
    <xf numFmtId="0" fontId="1" fillId="0" borderId="11" xfId="92" applyFont="1" applyBorder="1" applyAlignment="1">
      <alignment horizontal="center"/>
      <protection/>
    </xf>
    <xf numFmtId="0" fontId="2" fillId="0" borderId="11" xfId="92" applyFont="1" applyBorder="1" applyAlignment="1">
      <alignment horizontal="right" vertical="center"/>
      <protection/>
    </xf>
    <xf numFmtId="0" fontId="1" fillId="0" borderId="11" xfId="92" applyFont="1" applyBorder="1" applyAlignment="1">
      <alignment horizontal="right" vertical="center"/>
      <protection/>
    </xf>
    <xf numFmtId="180" fontId="2" fillId="0" borderId="11" xfId="92" applyNumberFormat="1" applyFont="1" applyBorder="1" applyAlignment="1">
      <alignment horizontal="right" vertical="center"/>
      <protection/>
    </xf>
    <xf numFmtId="0" fontId="1" fillId="0" borderId="0" xfId="92" applyFont="1" applyAlignment="1">
      <alignment horizontal="right" vertical="center"/>
      <protection/>
    </xf>
    <xf numFmtId="180" fontId="1" fillId="0" borderId="0" xfId="92" applyNumberFormat="1" applyFont="1" applyAlignment="1">
      <alignment horizontal="right" vertical="center"/>
      <protection/>
    </xf>
    <xf numFmtId="180" fontId="1" fillId="0" borderId="0" xfId="92" applyNumberFormat="1" applyFont="1">
      <alignment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68" applyFont="1" applyFill="1" applyBorder="1" quotePrefix="1">
      <alignment/>
      <protection/>
    </xf>
    <xf numFmtId="180" fontId="1" fillId="0" borderId="0" xfId="66" applyNumberFormat="1" applyFont="1" applyFill="1" applyBorder="1">
      <alignment horizontal="right" vertical="center"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35" applyFont="1" applyFill="1" applyBorder="1">
      <alignment/>
      <protection/>
    </xf>
    <xf numFmtId="180" fontId="2" fillId="0" borderId="0" xfId="33" applyNumberFormat="1" applyFont="1" applyFill="1" applyBorder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53" applyFont="1" applyFill="1" applyBorder="1" applyAlignment="1" quotePrefix="1">
      <alignment horizontal="left" vertical="center" indent="2"/>
    </xf>
    <xf numFmtId="180" fontId="2" fillId="0" borderId="0" xfId="66" applyNumberFormat="1" applyFont="1" applyFill="1" applyBorder="1">
      <alignment horizontal="right" vertical="center"/>
    </xf>
    <xf numFmtId="0" fontId="1" fillId="0" borderId="0" xfId="55" applyFont="1" applyFill="1" applyBorder="1" applyAlignment="1" quotePrefix="1">
      <alignment horizontal="left" vertical="center" indent="3"/>
    </xf>
    <xf numFmtId="0" fontId="0" fillId="0" borderId="0" xfId="0" applyFill="1" applyBorder="1" applyAlignment="1">
      <alignment/>
    </xf>
    <xf numFmtId="3" fontId="5" fillId="0" borderId="11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3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180" fontId="1" fillId="0" borderId="0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184" fontId="2" fillId="0" borderId="0" xfId="102" applyNumberFormat="1" applyFont="1" applyBorder="1" applyAlignment="1">
      <alignment horizontal="right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wrapText="1"/>
    </xf>
    <xf numFmtId="180" fontId="2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9" fontId="11" fillId="0" borderId="0" xfId="99" applyFont="1" applyFill="1" applyAlignment="1">
      <alignment horizontal="center" wrapText="1"/>
    </xf>
    <xf numFmtId="9" fontId="1" fillId="0" borderId="11" xfId="99" applyFont="1" applyFill="1" applyBorder="1" applyAlignment="1">
      <alignment horizontal="center" wrapText="1"/>
    </xf>
    <xf numFmtId="9" fontId="1" fillId="0" borderId="12" xfId="99" applyFont="1" applyFill="1" applyBorder="1" applyAlignment="1">
      <alignment horizontal="center" vertical="center" wrapText="1"/>
    </xf>
    <xf numFmtId="9" fontId="1" fillId="0" borderId="17" xfId="99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9" fontId="11" fillId="0" borderId="13" xfId="99" applyFont="1" applyFill="1" applyBorder="1" applyAlignment="1">
      <alignment horizontal="center" wrapText="1"/>
    </xf>
    <xf numFmtId="9" fontId="11" fillId="0" borderId="18" xfId="99" applyFont="1" applyFill="1" applyBorder="1" applyAlignment="1">
      <alignment horizontal="center" wrapText="1"/>
    </xf>
    <xf numFmtId="9" fontId="11" fillId="0" borderId="13" xfId="99" applyFont="1" applyFill="1" applyBorder="1" applyAlignment="1">
      <alignment horizontal="center"/>
    </xf>
    <xf numFmtId="9" fontId="11" fillId="0" borderId="18" xfId="99" applyFont="1" applyFill="1" applyBorder="1" applyAlignment="1">
      <alignment horizontal="center"/>
    </xf>
    <xf numFmtId="9" fontId="7" fillId="0" borderId="11" xfId="99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5" fillId="0" borderId="0" xfId="0" applyFont="1" applyAlignment="1">
      <alignment horizontal="right" wrapText="1"/>
    </xf>
    <xf numFmtId="0" fontId="11" fillId="0" borderId="0" xfId="92" applyFont="1" applyAlignment="1">
      <alignment horizontal="center" wrapText="1"/>
      <protection/>
    </xf>
    <xf numFmtId="0" fontId="1" fillId="0" borderId="0" xfId="94" applyFont="1" applyBorder="1" applyAlignment="1">
      <alignment horizontal="right"/>
      <protection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3" fontId="7" fillId="0" borderId="0" xfId="0" applyNumberFormat="1" applyFont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3" fontId="5" fillId="0" borderId="2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Бюджет 2010-2012" xfId="92"/>
    <cellStyle name="Обычный_Лист1" xfId="93"/>
    <cellStyle name="Обычный_Прил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00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QueryTitle"/>
        <xdr:cNvSpPr txBox="1">
          <a:spLocks noChangeArrowheads="1"/>
        </xdr:cNvSpPr>
      </xdr:nvSpPr>
      <xdr:spPr>
        <a:xfrm>
          <a:off x="647700" y="0"/>
          <a:ext cx="457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43</xdr:col>
      <xdr:colOff>9525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6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QueryTitle"/>
        <xdr:cNvSpPr txBox="1">
          <a:spLocks noChangeArrowheads="1"/>
        </xdr:cNvSpPr>
      </xdr:nvSpPr>
      <xdr:spPr>
        <a:xfrm>
          <a:off x="685800" y="0"/>
          <a:ext cx="457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62</xdr:col>
      <xdr:colOff>9525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30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" name="TextQueryTitle"/>
        <xdr:cNvSpPr txBox="1">
          <a:spLocks noChangeArrowheads="1"/>
        </xdr:cNvSpPr>
      </xdr:nvSpPr>
      <xdr:spPr>
        <a:xfrm>
          <a:off x="676275" y="0"/>
          <a:ext cx="803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Приложение на РО в разрезе муниципальных р-нов-1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63</xdr:col>
      <xdr:colOff>9525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395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8</xdr:col>
      <xdr:colOff>371475</xdr:colOff>
      <xdr:row>0</xdr:row>
      <xdr:rowOff>0</xdr:rowOff>
    </xdr:to>
    <xdr:sp>
      <xdr:nvSpPr>
        <xdr:cNvPr id="2" name="TextQueryTitle"/>
        <xdr:cNvSpPr txBox="1">
          <a:spLocks noChangeArrowheads="1"/>
        </xdr:cNvSpPr>
      </xdr:nvSpPr>
      <xdr:spPr>
        <a:xfrm>
          <a:off x="638175" y="0"/>
          <a:ext cx="11163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63</xdr:col>
      <xdr:colOff>9525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83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8</xdr:col>
      <xdr:colOff>371475</xdr:colOff>
      <xdr:row>0</xdr:row>
      <xdr:rowOff>0</xdr:rowOff>
    </xdr:to>
    <xdr:sp>
      <xdr:nvSpPr>
        <xdr:cNvPr id="2" name="TextQueryTitle"/>
        <xdr:cNvSpPr txBox="1">
          <a:spLocks noChangeArrowheads="1"/>
        </xdr:cNvSpPr>
      </xdr:nvSpPr>
      <xdr:spPr>
        <a:xfrm>
          <a:off x="676275" y="0"/>
          <a:ext cx="856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Приложение на РО в разрезе поселений-1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1.140625" style="0" customWidth="1"/>
    <col min="2" max="2" width="19.7109375" style="0" customWidth="1"/>
    <col min="3" max="3" width="21.57421875" style="0" customWidth="1"/>
  </cols>
  <sheetData>
    <row r="1" spans="2:3" ht="12.75">
      <c r="B1" s="12"/>
      <c r="C1" s="12" t="s">
        <v>907</v>
      </c>
    </row>
    <row r="2" spans="2:3" ht="12.75">
      <c r="B2" s="12"/>
      <c r="C2" s="12" t="s">
        <v>646</v>
      </c>
    </row>
    <row r="3" spans="1:3" ht="12.75">
      <c r="A3" s="13"/>
      <c r="B3" s="12"/>
      <c r="C3" s="12" t="s">
        <v>647</v>
      </c>
    </row>
    <row r="5" spans="1:3" ht="52.5" customHeight="1">
      <c r="A5" s="226" t="s">
        <v>663</v>
      </c>
      <c r="B5" s="226"/>
      <c r="C5" s="226"/>
    </row>
    <row r="6" spans="1:3" ht="12.75" customHeight="1">
      <c r="A6" s="14"/>
      <c r="B6" s="14"/>
      <c r="C6" s="14"/>
    </row>
    <row r="7" spans="1:3" ht="15.75" customHeight="1">
      <c r="A7" s="15"/>
      <c r="C7" s="16" t="s">
        <v>900</v>
      </c>
    </row>
    <row r="8" spans="1:3" ht="15">
      <c r="A8" s="25" t="s">
        <v>901</v>
      </c>
      <c r="B8" s="25" t="s">
        <v>664</v>
      </c>
      <c r="C8" s="21" t="s">
        <v>665</v>
      </c>
    </row>
    <row r="9" spans="1:3" ht="15">
      <c r="A9" s="20">
        <v>1</v>
      </c>
      <c r="B9" s="20">
        <v>2</v>
      </c>
      <c r="C9" s="21">
        <v>3</v>
      </c>
    </row>
    <row r="10" spans="1:3" s="18" customFormat="1" ht="45">
      <c r="A10" s="22" t="s">
        <v>902</v>
      </c>
      <c r="B10" s="23"/>
      <c r="C10" s="24"/>
    </row>
    <row r="11" spans="1:3" s="18" customFormat="1" ht="27.75" customHeight="1">
      <c r="A11" s="22" t="s">
        <v>666</v>
      </c>
      <c r="B11" s="79">
        <v>1</v>
      </c>
      <c r="C11" s="24"/>
    </row>
    <row r="12" spans="1:3" s="18" customFormat="1" ht="27.75" customHeight="1">
      <c r="A12" s="22" t="s">
        <v>903</v>
      </c>
      <c r="B12" s="79">
        <v>1</v>
      </c>
      <c r="C12" s="24"/>
    </row>
    <row r="13" spans="1:3" s="18" customFormat="1" ht="27.75" customHeight="1">
      <c r="A13" s="22" t="s">
        <v>904</v>
      </c>
      <c r="B13" s="79">
        <v>1</v>
      </c>
      <c r="C13" s="24"/>
    </row>
    <row r="14" spans="1:3" s="18" customFormat="1" ht="27.75" customHeight="1">
      <c r="A14" s="22" t="s">
        <v>905</v>
      </c>
      <c r="B14" s="79">
        <v>1</v>
      </c>
      <c r="C14" s="24"/>
    </row>
    <row r="15" spans="1:3" s="18" customFormat="1" ht="27.75" customHeight="1">
      <c r="A15" s="22" t="s">
        <v>906</v>
      </c>
      <c r="B15" s="23"/>
      <c r="C15" s="24"/>
    </row>
    <row r="16" spans="1:3" s="18" customFormat="1" ht="27.75" customHeight="1">
      <c r="A16" s="22" t="s">
        <v>667</v>
      </c>
      <c r="B16" s="79">
        <v>1</v>
      </c>
      <c r="C16" s="24"/>
    </row>
    <row r="17" spans="1:3" s="18" customFormat="1" ht="27.75" customHeight="1">
      <c r="A17" s="22" t="s">
        <v>668</v>
      </c>
      <c r="B17" s="79">
        <v>1</v>
      </c>
      <c r="C17" s="24"/>
    </row>
    <row r="18" ht="18.75">
      <c r="A18" s="19"/>
    </row>
  </sheetData>
  <sheetProtection/>
  <mergeCells count="1">
    <mergeCell ref="A5:C5"/>
  </mergeCells>
  <printOptions/>
  <pageMargins left="0.75" right="0.16" top="1" bottom="1" header="0.5" footer="0.5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54"/>
  <sheetViews>
    <sheetView zoomScalePageLayoutView="0" workbookViewId="0" topLeftCell="A1">
      <selection activeCell="D20" sqref="D20"/>
    </sheetView>
  </sheetViews>
  <sheetFormatPr defaultColWidth="8.00390625" defaultRowHeight="12.75"/>
  <cols>
    <col min="1" max="1" width="6.57421875" style="2" customWidth="1"/>
    <col min="2" max="2" width="42.7109375" style="2" customWidth="1"/>
    <col min="3" max="3" width="18.8515625" style="2" customWidth="1"/>
    <col min="4" max="4" width="21.57421875" style="2" customWidth="1"/>
    <col min="5" max="5" width="39.7109375" style="2" customWidth="1"/>
    <col min="6" max="6" width="8.7109375" style="2" customWidth="1"/>
    <col min="7" max="7" width="15.421875" style="2" customWidth="1"/>
    <col min="8" max="8" width="17.8515625" style="2" customWidth="1"/>
    <col min="9" max="12" width="18.57421875" style="2" bestFit="1" customWidth="1"/>
    <col min="13" max="14" width="12.8515625" style="2" bestFit="1" customWidth="1"/>
    <col min="15" max="15" width="16.28125" style="2" bestFit="1" customWidth="1"/>
    <col min="16" max="22" width="10.421875" style="2" bestFit="1" customWidth="1"/>
    <col min="23" max="27" width="10.421875" style="2" hidden="1" customWidth="1"/>
    <col min="28" max="28" width="13.28125" style="2" hidden="1" customWidth="1"/>
    <col min="29" max="38" width="8.00390625" style="2" hidden="1" customWidth="1"/>
    <col min="39" max="252" width="8.00390625" style="2" customWidth="1"/>
    <col min="253" max="16384" width="8.00390625" style="2" customWidth="1"/>
  </cols>
  <sheetData>
    <row r="1" spans="1:6" ht="12.75">
      <c r="A1" s="36"/>
      <c r="B1" s="36"/>
      <c r="C1" s="67"/>
      <c r="D1" s="36" t="s">
        <v>843</v>
      </c>
      <c r="E1" s="36"/>
      <c r="F1" s="68"/>
    </row>
    <row r="2" spans="3:4" ht="12.75">
      <c r="C2" s="243" t="s">
        <v>1304</v>
      </c>
      <c r="D2" s="243"/>
    </row>
    <row r="3" ht="12.75">
      <c r="D3" s="2" t="s">
        <v>723</v>
      </c>
    </row>
    <row r="5" spans="1:5" ht="44.25" customHeight="1">
      <c r="A5" s="244" t="s">
        <v>724</v>
      </c>
      <c r="B5" s="244"/>
      <c r="C5" s="244"/>
      <c r="D5" s="244"/>
      <c r="E5" s="69"/>
    </row>
    <row r="7" spans="1:4" ht="18.75" customHeight="1">
      <c r="A7" s="192" t="s">
        <v>1494</v>
      </c>
      <c r="B7" s="198" t="s">
        <v>585</v>
      </c>
      <c r="C7" s="198" t="s">
        <v>898</v>
      </c>
      <c r="D7" s="198" t="s">
        <v>899</v>
      </c>
    </row>
    <row r="8" spans="1:38" ht="12.75">
      <c r="A8" s="28">
        <v>1</v>
      </c>
      <c r="B8" s="70" t="s">
        <v>712</v>
      </c>
      <c r="C8" s="5">
        <v>3205.9</v>
      </c>
      <c r="D8" s="5">
        <v>3323.5</v>
      </c>
      <c r="W8" s="39" t="s">
        <v>1402</v>
      </c>
      <c r="X8" s="39" t="s">
        <v>1403</v>
      </c>
      <c r="Y8" s="39" t="s">
        <v>1404</v>
      </c>
      <c r="Z8" s="39" t="s">
        <v>1405</v>
      </c>
      <c r="AA8" s="39" t="s">
        <v>1405</v>
      </c>
      <c r="AB8" s="39" t="s">
        <v>1405</v>
      </c>
      <c r="AC8" s="39" t="s">
        <v>1405</v>
      </c>
      <c r="AD8" s="39" t="s">
        <v>1405</v>
      </c>
      <c r="AE8" s="39" t="s">
        <v>1405</v>
      </c>
      <c r="AF8" s="39" t="s">
        <v>1405</v>
      </c>
      <c r="AG8" s="39" t="s">
        <v>1405</v>
      </c>
      <c r="AH8" s="39" t="s">
        <v>1405</v>
      </c>
      <c r="AI8" s="39" t="s">
        <v>1405</v>
      </c>
      <c r="AJ8" s="39" t="s">
        <v>1405</v>
      </c>
      <c r="AK8" s="39" t="s">
        <v>1406</v>
      </c>
      <c r="AL8" s="39" t="s">
        <v>1406</v>
      </c>
    </row>
    <row r="9" spans="1:4" ht="12.75">
      <c r="A9" s="28">
        <v>2</v>
      </c>
      <c r="B9" s="70" t="s">
        <v>713</v>
      </c>
      <c r="C9" s="5">
        <v>1707.3</v>
      </c>
      <c r="D9" s="5">
        <v>1748.6</v>
      </c>
    </row>
    <row r="10" spans="1:4" ht="12.75">
      <c r="A10" s="28">
        <v>3</v>
      </c>
      <c r="B10" s="70" t="s">
        <v>714</v>
      </c>
      <c r="C10" s="5">
        <v>3306.6</v>
      </c>
      <c r="D10" s="5">
        <v>3435.2</v>
      </c>
    </row>
    <row r="11" spans="1:4" ht="12.75">
      <c r="A11" s="28">
        <v>4</v>
      </c>
      <c r="B11" s="70" t="s">
        <v>715</v>
      </c>
      <c r="C11" s="5">
        <v>4379.6</v>
      </c>
      <c r="D11" s="5">
        <v>4555.1</v>
      </c>
    </row>
    <row r="12" spans="1:4" ht="12.75">
      <c r="A12" s="28">
        <v>5</v>
      </c>
      <c r="B12" s="70" t="s">
        <v>716</v>
      </c>
      <c r="C12" s="5">
        <v>2053.9</v>
      </c>
      <c r="D12" s="5">
        <v>2120.4</v>
      </c>
    </row>
    <row r="13" spans="1:4" ht="12.75">
      <c r="A13" s="28">
        <v>6</v>
      </c>
      <c r="B13" s="70" t="s">
        <v>717</v>
      </c>
      <c r="C13" s="5">
        <v>2856.8</v>
      </c>
      <c r="D13" s="5">
        <v>2951</v>
      </c>
    </row>
    <row r="14" spans="1:4" ht="12.75">
      <c r="A14" s="28">
        <v>7</v>
      </c>
      <c r="B14" s="70" t="s">
        <v>718</v>
      </c>
      <c r="C14" s="5">
        <v>5257.6</v>
      </c>
      <c r="D14" s="5">
        <v>5471.3</v>
      </c>
    </row>
    <row r="15" spans="1:4" ht="12.75">
      <c r="A15" s="28">
        <v>8</v>
      </c>
      <c r="B15" s="70" t="s">
        <v>719</v>
      </c>
      <c r="C15" s="5">
        <v>3098.7</v>
      </c>
      <c r="D15" s="5">
        <v>3216.8</v>
      </c>
    </row>
    <row r="16" spans="1:4" ht="12.75">
      <c r="A16" s="28">
        <v>9</v>
      </c>
      <c r="B16" s="70" t="s">
        <v>720</v>
      </c>
      <c r="C16" s="5">
        <v>6692.5</v>
      </c>
      <c r="D16" s="5">
        <v>6942.4</v>
      </c>
    </row>
    <row r="17" spans="1:4" ht="12.75">
      <c r="A17" s="28">
        <v>10</v>
      </c>
      <c r="B17" s="70" t="s">
        <v>721</v>
      </c>
      <c r="C17" s="5">
        <v>7001.1</v>
      </c>
      <c r="D17" s="5">
        <v>7235.7</v>
      </c>
    </row>
    <row r="18" spans="1:4" ht="12.75">
      <c r="A18" s="28"/>
      <c r="B18" s="41"/>
      <c r="C18" s="5"/>
      <c r="D18" s="5"/>
    </row>
    <row r="19" spans="1:4" ht="12.75">
      <c r="A19" s="28"/>
      <c r="B19" s="70" t="s">
        <v>722</v>
      </c>
      <c r="C19" s="5">
        <f>SUM(C8:C18)</f>
        <v>39560</v>
      </c>
      <c r="D19" s="5">
        <f>SUM(D8:D18)</f>
        <v>40999.99999999999</v>
      </c>
    </row>
    <row r="20" spans="1:4" ht="12.75">
      <c r="A20" s="193"/>
      <c r="B20" s="194"/>
      <c r="C20" s="195"/>
      <c r="D20" s="195"/>
    </row>
    <row r="21" spans="1:4" ht="12.75">
      <c r="A21" s="193"/>
      <c r="B21" s="194"/>
      <c r="C21" s="195"/>
      <c r="D21" s="195"/>
    </row>
    <row r="22" spans="1:4" ht="12.75">
      <c r="A22" s="193"/>
      <c r="B22" s="194"/>
      <c r="C22" s="195"/>
      <c r="D22" s="195"/>
    </row>
    <row r="23" spans="1:4" ht="12.75">
      <c r="A23" s="193"/>
      <c r="B23" s="194"/>
      <c r="C23" s="195"/>
      <c r="D23" s="195"/>
    </row>
    <row r="24" spans="1:4" ht="12.75">
      <c r="A24" s="193"/>
      <c r="B24" s="194"/>
      <c r="C24" s="195"/>
      <c r="D24" s="195"/>
    </row>
    <row r="25" spans="1:4" ht="12.75">
      <c r="A25" s="193"/>
      <c r="B25" s="194"/>
      <c r="C25" s="195"/>
      <c r="D25" s="195"/>
    </row>
    <row r="26" spans="1:4" ht="12.75">
      <c r="A26" s="193"/>
      <c r="B26" s="194"/>
      <c r="C26" s="195"/>
      <c r="D26" s="195"/>
    </row>
    <row r="27" spans="1:4" ht="12.75">
      <c r="A27" s="193"/>
      <c r="B27" s="194"/>
      <c r="C27" s="195"/>
      <c r="D27" s="195"/>
    </row>
    <row r="28" spans="1:4" ht="12.75">
      <c r="A28" s="193"/>
      <c r="B28" s="194"/>
      <c r="C28" s="195"/>
      <c r="D28" s="195"/>
    </row>
    <row r="29" spans="1:4" ht="12.75">
      <c r="A29" s="193"/>
      <c r="B29" s="194"/>
      <c r="C29" s="195"/>
      <c r="D29" s="195"/>
    </row>
    <row r="30" spans="1:4" ht="12.75">
      <c r="A30" s="193"/>
      <c r="B30" s="194"/>
      <c r="C30" s="195"/>
      <c r="D30" s="195"/>
    </row>
    <row r="31" spans="1:4" ht="12.75">
      <c r="A31" s="193"/>
      <c r="B31" s="194"/>
      <c r="C31" s="195"/>
      <c r="D31" s="195"/>
    </row>
    <row r="32" spans="1:4" ht="12.75">
      <c r="A32" s="193"/>
      <c r="B32" s="194"/>
      <c r="C32" s="195"/>
      <c r="D32" s="195"/>
    </row>
    <row r="33" spans="1:4" ht="12.75">
      <c r="A33" s="193"/>
      <c r="B33" s="194"/>
      <c r="C33" s="195"/>
      <c r="D33" s="195"/>
    </row>
    <row r="34" spans="1:4" ht="12.75">
      <c r="A34" s="193"/>
      <c r="B34" s="194"/>
      <c r="C34" s="195"/>
      <c r="D34" s="195"/>
    </row>
    <row r="35" spans="1:4" ht="12.75">
      <c r="A35" s="193"/>
      <c r="B35" s="194"/>
      <c r="C35" s="195"/>
      <c r="D35" s="195"/>
    </row>
    <row r="36" spans="1:4" ht="12.75">
      <c r="A36" s="193"/>
      <c r="B36" s="194"/>
      <c r="C36" s="195"/>
      <c r="D36" s="195"/>
    </row>
    <row r="37" spans="1:4" ht="12.75">
      <c r="A37" s="193"/>
      <c r="B37" s="194"/>
      <c r="C37" s="195"/>
      <c r="D37" s="195"/>
    </row>
    <row r="38" spans="1:4" ht="12.75">
      <c r="A38" s="193"/>
      <c r="B38" s="194"/>
      <c r="C38" s="195"/>
      <c r="D38" s="195"/>
    </row>
    <row r="39" spans="1:4" ht="12.75">
      <c r="A39" s="193"/>
      <c r="B39" s="194"/>
      <c r="C39" s="195"/>
      <c r="D39" s="195"/>
    </row>
    <row r="40" spans="1:4" ht="12.75">
      <c r="A40" s="193"/>
      <c r="B40" s="194"/>
      <c r="C40" s="195"/>
      <c r="D40" s="195"/>
    </row>
    <row r="41" spans="1:4" ht="12.75">
      <c r="A41" s="193"/>
      <c r="B41" s="194"/>
      <c r="C41" s="195"/>
      <c r="D41" s="195"/>
    </row>
    <row r="42" spans="1:4" ht="12.75">
      <c r="A42" s="193"/>
      <c r="B42" s="194"/>
      <c r="C42" s="195"/>
      <c r="D42" s="195"/>
    </row>
    <row r="43" spans="1:4" ht="12.75">
      <c r="A43" s="193"/>
      <c r="B43" s="194"/>
      <c r="C43" s="195"/>
      <c r="D43" s="195"/>
    </row>
    <row r="44" spans="1:4" ht="12.75">
      <c r="A44" s="193"/>
      <c r="B44" s="194"/>
      <c r="C44" s="195"/>
      <c r="D44" s="195"/>
    </row>
    <row r="45" spans="1:4" ht="12.75">
      <c r="A45" s="193"/>
      <c r="B45" s="194"/>
      <c r="C45" s="195"/>
      <c r="D45" s="195"/>
    </row>
    <row r="46" spans="1:4" ht="12.75">
      <c r="A46" s="193"/>
      <c r="B46" s="194"/>
      <c r="C46" s="195"/>
      <c r="D46" s="195"/>
    </row>
    <row r="47" spans="1:4" ht="12.75">
      <c r="A47" s="193"/>
      <c r="B47" s="194"/>
      <c r="C47" s="195"/>
      <c r="D47" s="195"/>
    </row>
    <row r="48" spans="1:4" ht="12.75">
      <c r="A48" s="193"/>
      <c r="B48" s="194"/>
      <c r="C48" s="195"/>
      <c r="D48" s="195"/>
    </row>
    <row r="49" spans="1:4" ht="12.75">
      <c r="A49" s="193"/>
      <c r="B49" s="194"/>
      <c r="C49" s="195"/>
      <c r="D49" s="195"/>
    </row>
    <row r="50" spans="1:4" ht="12.75">
      <c r="A50" s="193"/>
      <c r="B50" s="194"/>
      <c r="C50" s="195"/>
      <c r="D50" s="195"/>
    </row>
    <row r="51" spans="1:4" ht="12.75">
      <c r="A51" s="193"/>
      <c r="B51" s="194"/>
      <c r="C51" s="195"/>
      <c r="D51" s="195"/>
    </row>
    <row r="52" spans="1:4" ht="12.75">
      <c r="A52" s="193"/>
      <c r="B52" s="194"/>
      <c r="C52" s="195"/>
      <c r="D52" s="195"/>
    </row>
    <row r="53" spans="1:4" s="3" customFormat="1" ht="12.75">
      <c r="A53" s="196"/>
      <c r="B53" s="199"/>
      <c r="C53" s="200"/>
      <c r="D53" s="200"/>
    </row>
    <row r="54" spans="1:4" ht="12.75">
      <c r="A54" s="36"/>
      <c r="B54" s="36"/>
      <c r="C54" s="36"/>
      <c r="D54" s="36"/>
    </row>
  </sheetData>
  <sheetProtection/>
  <mergeCells count="2">
    <mergeCell ref="A5:D5"/>
    <mergeCell ref="C2:D2"/>
  </mergeCells>
  <printOptions/>
  <pageMargins left="0.75" right="0.18" top="0.5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66"/>
  <sheetViews>
    <sheetView zoomScalePageLayoutView="0" workbookViewId="0" topLeftCell="A1">
      <selection activeCell="C14" sqref="C14:C15"/>
    </sheetView>
  </sheetViews>
  <sheetFormatPr defaultColWidth="8.00390625" defaultRowHeight="12.75"/>
  <cols>
    <col min="1" max="1" width="7.140625" style="37" customWidth="1"/>
    <col min="2" max="2" width="49.28125" style="37" customWidth="1"/>
    <col min="3" max="3" width="20.7109375" style="37" customWidth="1"/>
    <col min="4" max="4" width="6.57421875" style="37" bestFit="1" customWidth="1"/>
    <col min="5" max="5" width="7.28125" style="37" customWidth="1"/>
    <col min="6" max="6" width="8.7109375" style="37" customWidth="1"/>
    <col min="7" max="7" width="15.421875" style="37" customWidth="1"/>
    <col min="8" max="8" width="17.8515625" style="37" customWidth="1"/>
    <col min="9" max="12" width="18.57421875" style="37" bestFit="1" customWidth="1"/>
    <col min="13" max="14" width="12.8515625" style="37" bestFit="1" customWidth="1"/>
    <col min="15" max="15" width="16.28125" style="37" bestFit="1" customWidth="1"/>
    <col min="16" max="22" width="10.421875" style="37" bestFit="1" customWidth="1"/>
    <col min="23" max="27" width="10.421875" style="37" hidden="1" customWidth="1"/>
    <col min="28" max="28" width="13.28125" style="37" hidden="1" customWidth="1"/>
    <col min="29" max="38" width="8.00390625" style="37" hidden="1" customWidth="1"/>
    <col min="39" max="252" width="8.00390625" style="37" customWidth="1"/>
    <col min="253" max="16384" width="8.00390625" style="37" customWidth="1"/>
  </cols>
  <sheetData>
    <row r="1" spans="1:38" ht="12.75">
      <c r="A1" s="2"/>
      <c r="B1" s="2"/>
      <c r="C1" s="36" t="s">
        <v>1655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>
      <c r="A2" s="2" t="s">
        <v>86</v>
      </c>
      <c r="B2" s="243" t="s">
        <v>1304</v>
      </c>
      <c r="C2" s="24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s="2" t="s">
        <v>86</v>
      </c>
      <c r="B3" s="2"/>
      <c r="C3" s="2" t="s">
        <v>725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s="2" t="s">
        <v>86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1.25" customHeight="1">
      <c r="A5" s="242" t="s">
        <v>726</v>
      </c>
      <c r="B5" s="242" t="s">
        <v>1398</v>
      </c>
      <c r="C5" s="242" t="s">
        <v>1398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2.75">
      <c r="A6" s="242" t="s">
        <v>1398</v>
      </c>
      <c r="B6" s="242" t="s">
        <v>1398</v>
      </c>
      <c r="C6" s="242" t="s">
        <v>1398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2.75">
      <c r="A7" s="2" t="s">
        <v>86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27" customHeight="1">
      <c r="A8" s="192" t="s">
        <v>1399</v>
      </c>
      <c r="B8" s="192" t="s">
        <v>1400</v>
      </c>
      <c r="C8" s="198" t="s">
        <v>1401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40" customFormat="1" ht="12.75">
      <c r="A9" s="28">
        <v>1</v>
      </c>
      <c r="B9" s="70" t="s">
        <v>712</v>
      </c>
      <c r="C9" s="5">
        <v>266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2.75">
      <c r="A10" s="28">
        <v>2</v>
      </c>
      <c r="B10" s="70" t="s">
        <v>713</v>
      </c>
      <c r="C10" s="5">
        <v>141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2.75">
      <c r="A11" s="28">
        <v>3</v>
      </c>
      <c r="B11" s="70" t="s">
        <v>714</v>
      </c>
      <c r="C11" s="5">
        <v>276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2.75">
      <c r="A12" s="28">
        <v>4</v>
      </c>
      <c r="B12" s="70" t="s">
        <v>715</v>
      </c>
      <c r="C12" s="5">
        <v>364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2.75">
      <c r="A13" s="28">
        <v>5</v>
      </c>
      <c r="B13" s="70" t="s">
        <v>716</v>
      </c>
      <c r="C13" s="5">
        <v>168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40" customFormat="1" ht="12.75">
      <c r="A14" s="28">
        <v>6</v>
      </c>
      <c r="B14" s="70" t="s">
        <v>717</v>
      </c>
      <c r="C14" s="5">
        <v>238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40" customFormat="1" ht="12.75">
      <c r="A15" s="28">
        <v>7</v>
      </c>
      <c r="B15" s="70" t="s">
        <v>718</v>
      </c>
      <c r="C15" s="5">
        <v>451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2.75">
      <c r="A16" s="28">
        <v>8</v>
      </c>
      <c r="B16" s="70" t="s">
        <v>719</v>
      </c>
      <c r="C16" s="5">
        <v>264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2.75">
      <c r="A17" s="28">
        <v>9</v>
      </c>
      <c r="B17" s="70" t="s">
        <v>720</v>
      </c>
      <c r="C17" s="5">
        <v>537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2.75">
      <c r="A18" s="28">
        <v>10</v>
      </c>
      <c r="B18" s="70" t="s">
        <v>721</v>
      </c>
      <c r="C18" s="5">
        <v>648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2.75">
      <c r="A19" s="28"/>
      <c r="B19" s="41"/>
      <c r="C19" s="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40" customFormat="1" ht="12.75">
      <c r="A20" s="28"/>
      <c r="B20" s="70" t="s">
        <v>722</v>
      </c>
      <c r="C20" s="10">
        <f>SUM(C9:C19)</f>
        <v>3353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2.75">
      <c r="A21" s="36"/>
      <c r="B21" s="204"/>
      <c r="C21" s="19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2.75">
      <c r="A22" s="36"/>
      <c r="B22" s="204"/>
      <c r="C22" s="19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2.75">
      <c r="A23" s="36"/>
      <c r="B23" s="204"/>
      <c r="C23" s="19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s="40" customFormat="1" ht="12.75">
      <c r="A24" s="201"/>
      <c r="B24" s="202"/>
      <c r="C24" s="20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2.75">
      <c r="A25" s="36"/>
      <c r="B25" s="204"/>
      <c r="C25" s="19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2.75">
      <c r="A26" s="36"/>
      <c r="B26" s="204"/>
      <c r="C26" s="19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2.75">
      <c r="A27" s="36"/>
      <c r="B27" s="204"/>
      <c r="C27" s="19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2.75">
      <c r="A28" s="36"/>
      <c r="B28" s="204"/>
      <c r="C28" s="19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2.75">
      <c r="A29" s="36"/>
      <c r="B29" s="204"/>
      <c r="C29" s="19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2.75">
      <c r="A30" s="36"/>
      <c r="B30" s="204"/>
      <c r="C30" s="19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2.75">
      <c r="A31" s="36"/>
      <c r="B31" s="204"/>
      <c r="C31" s="19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2.75">
      <c r="A32" s="36"/>
      <c r="B32" s="204"/>
      <c r="C32" s="19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s="40" customFormat="1" ht="12.75">
      <c r="A33" s="201"/>
      <c r="B33" s="202"/>
      <c r="C33" s="20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2.75">
      <c r="A34" s="36"/>
      <c r="B34" s="204"/>
      <c r="C34" s="19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2.75">
      <c r="A35" s="36"/>
      <c r="B35" s="204"/>
      <c r="C35" s="19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2.75">
      <c r="A36" s="36"/>
      <c r="B36" s="204"/>
      <c r="C36" s="19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2.75">
      <c r="A37" s="36"/>
      <c r="B37" s="204"/>
      <c r="C37" s="19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2.75">
      <c r="A38" s="36"/>
      <c r="B38" s="204"/>
      <c r="C38" s="19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s="40" customFormat="1" ht="12.75">
      <c r="A39" s="201"/>
      <c r="B39" s="202"/>
      <c r="C39" s="20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2.75">
      <c r="A40" s="36"/>
      <c r="B40" s="204"/>
      <c r="C40" s="19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2.75">
      <c r="A41" s="36"/>
      <c r="B41" s="204"/>
      <c r="C41" s="19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2.75">
      <c r="A42" s="36"/>
      <c r="B42" s="204"/>
      <c r="C42" s="19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2.75">
      <c r="A43" s="36"/>
      <c r="B43" s="204"/>
      <c r="C43" s="19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s="40" customFormat="1" ht="12.75">
      <c r="A44" s="201"/>
      <c r="B44" s="202"/>
      <c r="C44" s="20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40" customFormat="1" ht="12.75">
      <c r="A45" s="201"/>
      <c r="B45" s="202"/>
      <c r="C45" s="20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36"/>
      <c r="B46" s="204"/>
      <c r="C46" s="19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2.75">
      <c r="A47" s="36"/>
      <c r="B47" s="204"/>
      <c r="C47" s="19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2.75">
      <c r="A48" s="36"/>
      <c r="B48" s="204"/>
      <c r="C48" s="19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2.75">
      <c r="A49" s="36"/>
      <c r="B49" s="204"/>
      <c r="C49" s="19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s="40" customFormat="1" ht="12.75">
      <c r="A50" s="201"/>
      <c r="B50" s="202"/>
      <c r="C50" s="20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s="40" customFormat="1" ht="12.75">
      <c r="A51" s="201"/>
      <c r="B51" s="202"/>
      <c r="C51" s="20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36"/>
      <c r="B52" s="204"/>
      <c r="C52" s="19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2.75">
      <c r="A53" s="36"/>
      <c r="B53" s="204"/>
      <c r="C53" s="19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2.75">
      <c r="A54" s="36"/>
      <c r="B54" s="204"/>
      <c r="C54" s="19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2.75">
      <c r="A55" s="36"/>
      <c r="B55" s="204"/>
      <c r="C55" s="19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2.75">
      <c r="A56" s="36"/>
      <c r="B56" s="204"/>
      <c r="C56" s="19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2.75">
      <c r="A57" s="36"/>
      <c r="B57" s="204"/>
      <c r="C57" s="19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2.75">
      <c r="A58" s="36"/>
      <c r="B58" s="204"/>
      <c r="C58" s="19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2.75">
      <c r="A59" s="36"/>
      <c r="B59" s="204"/>
      <c r="C59" s="19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2.75">
      <c r="A60" s="36"/>
      <c r="B60" s="204"/>
      <c r="C60" s="19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s="40" customFormat="1" ht="12.75">
      <c r="A61" s="201"/>
      <c r="B61" s="202"/>
      <c r="C61" s="20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>
      <c r="A62" s="36"/>
      <c r="B62" s="204"/>
      <c r="C62" s="19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2.75">
      <c r="A63" s="36"/>
      <c r="B63" s="204"/>
      <c r="C63" s="19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2.75">
      <c r="A64" s="36"/>
      <c r="B64" s="204"/>
      <c r="C64" s="19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2.75">
      <c r="A65" s="36"/>
      <c r="B65" s="204"/>
      <c r="C65" s="19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2.75">
      <c r="A66" s="36"/>
      <c r="B66" s="204"/>
      <c r="C66" s="19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2.75">
      <c r="A67" s="36"/>
      <c r="B67" s="204"/>
      <c r="C67" s="19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2.75">
      <c r="A68" s="36"/>
      <c r="B68" s="204"/>
      <c r="C68" s="19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2.75">
      <c r="A69" s="36"/>
      <c r="B69" s="204"/>
      <c r="C69" s="19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s="40" customFormat="1" ht="12.75">
      <c r="A70" s="201"/>
      <c r="B70" s="202"/>
      <c r="C70" s="20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36"/>
      <c r="B71" s="204"/>
      <c r="C71" s="19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2.75">
      <c r="A72" s="36"/>
      <c r="B72" s="204"/>
      <c r="C72" s="19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2.75">
      <c r="A73" s="36"/>
      <c r="B73" s="204"/>
      <c r="C73" s="19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2.75">
      <c r="A74" s="36"/>
      <c r="B74" s="204"/>
      <c r="C74" s="19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2.75">
      <c r="A75" s="36"/>
      <c r="B75" s="204"/>
      <c r="C75" s="19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2.75">
      <c r="A76" s="36"/>
      <c r="B76" s="204"/>
      <c r="C76" s="19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2.75">
      <c r="A77" s="36"/>
      <c r="B77" s="204"/>
      <c r="C77" s="19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2.75">
      <c r="A78" s="36"/>
      <c r="B78" s="204"/>
      <c r="C78" s="19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2.75">
      <c r="A79" s="36"/>
      <c r="B79" s="204"/>
      <c r="C79" s="19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2.75">
      <c r="A80" s="36"/>
      <c r="B80" s="204"/>
      <c r="C80" s="19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2.75">
      <c r="A81" s="36"/>
      <c r="B81" s="204"/>
      <c r="C81" s="19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2.75">
      <c r="A82" s="36"/>
      <c r="B82" s="204"/>
      <c r="C82" s="19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s="40" customFormat="1" ht="12.75">
      <c r="A83" s="201"/>
      <c r="B83" s="202"/>
      <c r="C83" s="20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36"/>
      <c r="B84" s="204"/>
      <c r="C84" s="19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36"/>
      <c r="B85" s="204"/>
      <c r="C85" s="19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36"/>
      <c r="B86" s="204"/>
      <c r="C86" s="19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36"/>
      <c r="B87" s="204"/>
      <c r="C87" s="19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36"/>
      <c r="B88" s="204"/>
      <c r="C88" s="19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36"/>
      <c r="B89" s="204"/>
      <c r="C89" s="19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36"/>
      <c r="B90" s="204"/>
      <c r="C90" s="19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s="40" customFormat="1" ht="12.75">
      <c r="A91" s="201"/>
      <c r="B91" s="202"/>
      <c r="C91" s="20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ht="12.75">
      <c r="A92" s="36"/>
      <c r="B92" s="204"/>
      <c r="C92" s="19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36"/>
      <c r="B93" s="204"/>
      <c r="C93" s="19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36"/>
      <c r="B94" s="204"/>
      <c r="C94" s="19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2.75">
      <c r="A95" s="36"/>
      <c r="B95" s="204"/>
      <c r="C95" s="19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2.75">
      <c r="A96" s="36"/>
      <c r="B96" s="204"/>
      <c r="C96" s="19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2.75">
      <c r="A97" s="36"/>
      <c r="B97" s="204"/>
      <c r="C97" s="19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2.75">
      <c r="A98" s="36"/>
      <c r="B98" s="204"/>
      <c r="C98" s="19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s="40" customFormat="1" ht="12.75">
      <c r="A99" s="201"/>
      <c r="B99" s="202"/>
      <c r="C99" s="20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ht="12.75">
      <c r="A100" s="36"/>
      <c r="B100" s="204"/>
      <c r="C100" s="19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2.75">
      <c r="A101" s="36"/>
      <c r="B101" s="204"/>
      <c r="C101" s="19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2.75">
      <c r="A102" s="36"/>
      <c r="B102" s="204"/>
      <c r="C102" s="19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2.75">
      <c r="A103" s="36"/>
      <c r="B103" s="204"/>
      <c r="C103" s="19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2.75">
      <c r="A104" s="36"/>
      <c r="B104" s="204"/>
      <c r="C104" s="19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12.75">
      <c r="A105" s="36"/>
      <c r="B105" s="204"/>
      <c r="C105" s="19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12.75">
      <c r="A106" s="36"/>
      <c r="B106" s="204"/>
      <c r="C106" s="19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s="40" customFormat="1" ht="12.75">
      <c r="A107" s="201"/>
      <c r="B107" s="202"/>
      <c r="C107" s="20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ht="12.75">
      <c r="A108" s="36"/>
      <c r="B108" s="204"/>
      <c r="C108" s="19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2.75">
      <c r="A109" s="36"/>
      <c r="B109" s="204"/>
      <c r="C109" s="19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12.75">
      <c r="A110" s="36"/>
      <c r="B110" s="204"/>
      <c r="C110" s="19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2.75">
      <c r="A111" s="36"/>
      <c r="B111" s="204"/>
      <c r="C111" s="19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2.75">
      <c r="A112" s="36"/>
      <c r="B112" s="204"/>
      <c r="C112" s="19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2.75">
      <c r="A113" s="36"/>
      <c r="B113" s="204"/>
      <c r="C113" s="19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2.75">
      <c r="A114" s="36"/>
      <c r="B114" s="204"/>
      <c r="C114" s="19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s="40" customFormat="1" ht="12.75">
      <c r="A115" s="201"/>
      <c r="B115" s="202"/>
      <c r="C115" s="20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ht="12.75">
      <c r="A116" s="36"/>
      <c r="B116" s="204"/>
      <c r="C116" s="19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2.75">
      <c r="A117" s="36"/>
      <c r="B117" s="204"/>
      <c r="C117" s="19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2.75">
      <c r="A118" s="36"/>
      <c r="B118" s="204"/>
      <c r="C118" s="19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2.75">
      <c r="A119" s="36"/>
      <c r="B119" s="204"/>
      <c r="C119" s="19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2.75">
      <c r="A120" s="36"/>
      <c r="B120" s="204"/>
      <c r="C120" s="19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2.75">
      <c r="A121" s="36"/>
      <c r="B121" s="204"/>
      <c r="C121" s="19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2.75">
      <c r="A122" s="36"/>
      <c r="B122" s="204"/>
      <c r="C122" s="19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2.75">
      <c r="A123" s="36"/>
      <c r="B123" s="204"/>
      <c r="C123" s="19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s="40" customFormat="1" ht="12.75">
      <c r="A124" s="201"/>
      <c r="B124" s="202"/>
      <c r="C124" s="20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ht="12.75">
      <c r="A125" s="36"/>
      <c r="B125" s="204"/>
      <c r="C125" s="19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2.75">
      <c r="A126" s="36"/>
      <c r="B126" s="204"/>
      <c r="C126" s="19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2.75">
      <c r="A127" s="36"/>
      <c r="B127" s="204"/>
      <c r="C127" s="19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2.75">
      <c r="A128" s="36"/>
      <c r="B128" s="204"/>
      <c r="C128" s="19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2.75">
      <c r="A129" s="36"/>
      <c r="B129" s="204"/>
      <c r="C129" s="19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2.75">
      <c r="A130" s="36"/>
      <c r="B130" s="204"/>
      <c r="C130" s="19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2.75">
      <c r="A131" s="36"/>
      <c r="B131" s="204"/>
      <c r="C131" s="19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s="40" customFormat="1" ht="12.75">
      <c r="A132" s="201"/>
      <c r="B132" s="202"/>
      <c r="C132" s="20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ht="12.75">
      <c r="A133" s="36"/>
      <c r="B133" s="204"/>
      <c r="C133" s="19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2.75">
      <c r="A134" s="36"/>
      <c r="B134" s="204"/>
      <c r="C134" s="19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2.75">
      <c r="A135" s="36"/>
      <c r="B135" s="204"/>
      <c r="C135" s="19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2.75">
      <c r="A136" s="36"/>
      <c r="B136" s="204"/>
      <c r="C136" s="19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2.75">
      <c r="A137" s="36"/>
      <c r="B137" s="204"/>
      <c r="C137" s="19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2.75">
      <c r="A138" s="36"/>
      <c r="B138" s="204"/>
      <c r="C138" s="19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2.75">
      <c r="A139" s="36"/>
      <c r="B139" s="204"/>
      <c r="C139" s="19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s="40" customFormat="1" ht="12.75">
      <c r="A140" s="201"/>
      <c r="B140" s="202"/>
      <c r="C140" s="20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ht="12.75">
      <c r="A141" s="36"/>
      <c r="B141" s="204"/>
      <c r="C141" s="19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2.75">
      <c r="A142" s="36"/>
      <c r="B142" s="204"/>
      <c r="C142" s="19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2.75">
      <c r="A143" s="36"/>
      <c r="B143" s="204"/>
      <c r="C143" s="19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2.75">
      <c r="A144" s="36"/>
      <c r="B144" s="204"/>
      <c r="C144" s="19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2.75">
      <c r="A145" s="36"/>
      <c r="B145" s="204"/>
      <c r="C145" s="19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2.75">
      <c r="A146" s="36"/>
      <c r="B146" s="204"/>
      <c r="C146" s="19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2.75">
      <c r="A147" s="36"/>
      <c r="B147" s="204"/>
      <c r="C147" s="19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s="40" customFormat="1" ht="12.75">
      <c r="A148" s="201"/>
      <c r="B148" s="202"/>
      <c r="C148" s="20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ht="12.75">
      <c r="A149" s="36"/>
      <c r="B149" s="204"/>
      <c r="C149" s="19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2.75">
      <c r="A150" s="36"/>
      <c r="B150" s="204"/>
      <c r="C150" s="19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2.75">
      <c r="A151" s="36"/>
      <c r="B151" s="204"/>
      <c r="C151" s="19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2.75">
      <c r="A152" s="36"/>
      <c r="B152" s="204"/>
      <c r="C152" s="19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2.75">
      <c r="A153" s="36"/>
      <c r="B153" s="204"/>
      <c r="C153" s="19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2.75">
      <c r="A154" s="36"/>
      <c r="B154" s="204"/>
      <c r="C154" s="19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2.75">
      <c r="A155" s="36"/>
      <c r="B155" s="204"/>
      <c r="C155" s="19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2.75">
      <c r="A156" s="36"/>
      <c r="B156" s="204"/>
      <c r="C156" s="19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2.75">
      <c r="A157" s="36"/>
      <c r="B157" s="204"/>
      <c r="C157" s="19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2.75">
      <c r="A158" s="36"/>
      <c r="B158" s="204"/>
      <c r="C158" s="19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s="40" customFormat="1" ht="12.75">
      <c r="A159" s="201"/>
      <c r="B159" s="202"/>
      <c r="C159" s="20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ht="12.75">
      <c r="A160" s="36"/>
      <c r="B160" s="204"/>
      <c r="C160" s="19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2.75">
      <c r="A161" s="36"/>
      <c r="B161" s="204"/>
      <c r="C161" s="19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2.75">
      <c r="A162" s="36"/>
      <c r="B162" s="204"/>
      <c r="C162" s="19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2.75">
      <c r="A163" s="36"/>
      <c r="B163" s="204"/>
      <c r="C163" s="19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2.75">
      <c r="A164" s="36"/>
      <c r="B164" s="204"/>
      <c r="C164" s="19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2.75">
      <c r="A165" s="36"/>
      <c r="B165" s="204"/>
      <c r="C165" s="19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2.75">
      <c r="A166" s="36"/>
      <c r="B166" s="204"/>
      <c r="C166" s="19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2.75">
      <c r="A167" s="36"/>
      <c r="B167" s="204"/>
      <c r="C167" s="19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2.75">
      <c r="A168" s="36"/>
      <c r="B168" s="204"/>
      <c r="C168" s="19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2.75">
      <c r="A169" s="36"/>
      <c r="B169" s="204"/>
      <c r="C169" s="19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2.75">
      <c r="A170" s="36"/>
      <c r="B170" s="204"/>
      <c r="C170" s="19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2.75">
      <c r="A171" s="36"/>
      <c r="B171" s="204"/>
      <c r="C171" s="19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2.75">
      <c r="A172" s="36"/>
      <c r="B172" s="204"/>
      <c r="C172" s="19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2.75">
      <c r="A173" s="36"/>
      <c r="B173" s="204"/>
      <c r="C173" s="19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2.75">
      <c r="A174" s="36"/>
      <c r="B174" s="204"/>
      <c r="C174" s="19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2.75">
      <c r="A175" s="36"/>
      <c r="B175" s="204"/>
      <c r="C175" s="19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2.75">
      <c r="A176" s="36"/>
      <c r="B176" s="204"/>
      <c r="C176" s="19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2.75">
      <c r="A177" s="36"/>
      <c r="B177" s="204"/>
      <c r="C177" s="19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2.75">
      <c r="A178" s="36"/>
      <c r="B178" s="204"/>
      <c r="C178" s="19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s="40" customFormat="1" ht="12.75">
      <c r="A179" s="201"/>
      <c r="B179" s="202"/>
      <c r="C179" s="20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</row>
    <row r="180" spans="1:38" ht="12.75">
      <c r="A180" s="36"/>
      <c r="B180" s="204"/>
      <c r="C180" s="19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2.75">
      <c r="A181" s="36"/>
      <c r="B181" s="204"/>
      <c r="C181" s="19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2.75">
      <c r="A182" s="36"/>
      <c r="B182" s="204"/>
      <c r="C182" s="19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2.75">
      <c r="A183" s="36"/>
      <c r="B183" s="204"/>
      <c r="C183" s="19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2.75">
      <c r="A184" s="36"/>
      <c r="B184" s="204"/>
      <c r="C184" s="19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2.75">
      <c r="A185" s="36"/>
      <c r="B185" s="204"/>
      <c r="C185" s="19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s="40" customFormat="1" ht="12.75">
      <c r="A186" s="201"/>
      <c r="B186" s="202"/>
      <c r="C186" s="20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</row>
    <row r="187" spans="1:38" ht="12.75">
      <c r="A187" s="36"/>
      <c r="B187" s="204"/>
      <c r="C187" s="19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2.75">
      <c r="A188" s="36"/>
      <c r="B188" s="204"/>
      <c r="C188" s="19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2.75">
      <c r="A189" s="36"/>
      <c r="B189" s="204"/>
      <c r="C189" s="19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2.75">
      <c r="A190" s="36"/>
      <c r="B190" s="204"/>
      <c r="C190" s="19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2.75">
      <c r="A191" s="36"/>
      <c r="B191" s="204"/>
      <c r="C191" s="19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2.75">
      <c r="A192" s="36"/>
      <c r="B192" s="204"/>
      <c r="C192" s="19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2.75">
      <c r="A193" s="36"/>
      <c r="B193" s="204"/>
      <c r="C193" s="19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2.75">
      <c r="A194" s="36"/>
      <c r="B194" s="204"/>
      <c r="C194" s="19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s="40" customFormat="1" ht="12.75">
      <c r="A195" s="201"/>
      <c r="B195" s="202"/>
      <c r="C195" s="20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</row>
    <row r="196" spans="1:38" ht="12.75">
      <c r="A196" s="36"/>
      <c r="B196" s="204"/>
      <c r="C196" s="19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2.75">
      <c r="A197" s="36"/>
      <c r="B197" s="204"/>
      <c r="C197" s="19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2.75">
      <c r="A198" s="36"/>
      <c r="B198" s="204"/>
      <c r="C198" s="19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2.75">
      <c r="A199" s="36"/>
      <c r="B199" s="204"/>
      <c r="C199" s="19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2.75">
      <c r="A200" s="36"/>
      <c r="B200" s="204"/>
      <c r="C200" s="19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2.75">
      <c r="A201" s="36"/>
      <c r="B201" s="204"/>
      <c r="C201" s="19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2.75">
      <c r="A202" s="36"/>
      <c r="B202" s="204"/>
      <c r="C202" s="19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2.75">
      <c r="A203" s="36"/>
      <c r="B203" s="204"/>
      <c r="C203" s="19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2.75">
      <c r="A204" s="36"/>
      <c r="B204" s="204"/>
      <c r="C204" s="19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2.75">
      <c r="A205" s="36"/>
      <c r="B205" s="204"/>
      <c r="C205" s="19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2.75">
      <c r="A206" s="36"/>
      <c r="B206" s="204"/>
      <c r="C206" s="19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2.75">
      <c r="A207" s="36"/>
      <c r="B207" s="204"/>
      <c r="C207" s="19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2.75">
      <c r="A208" s="36"/>
      <c r="B208" s="204"/>
      <c r="C208" s="19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s="40" customFormat="1" ht="12.75">
      <c r="A209" s="201"/>
      <c r="B209" s="202"/>
      <c r="C209" s="20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</row>
    <row r="210" spans="1:38" ht="12.75">
      <c r="A210" s="36"/>
      <c r="B210" s="204"/>
      <c r="C210" s="19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2.75">
      <c r="A211" s="36"/>
      <c r="B211" s="204"/>
      <c r="C211" s="19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2.75">
      <c r="A212" s="36"/>
      <c r="B212" s="204"/>
      <c r="C212" s="19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2.75">
      <c r="A213" s="36"/>
      <c r="B213" s="204"/>
      <c r="C213" s="19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2.75">
      <c r="A214" s="36"/>
      <c r="B214" s="204"/>
      <c r="C214" s="19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2.75">
      <c r="A215" s="36"/>
      <c r="B215" s="204"/>
      <c r="C215" s="19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2.75">
      <c r="A216" s="36"/>
      <c r="B216" s="204"/>
      <c r="C216" s="19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2.75">
      <c r="A217" s="36"/>
      <c r="B217" s="204"/>
      <c r="C217" s="19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2.75">
      <c r="A218" s="36"/>
      <c r="B218" s="204"/>
      <c r="C218" s="19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s="40" customFormat="1" ht="12.75">
      <c r="A219" s="201"/>
      <c r="B219" s="202"/>
      <c r="C219" s="20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</row>
    <row r="220" spans="1:38" ht="12.75">
      <c r="A220" s="36"/>
      <c r="B220" s="204"/>
      <c r="C220" s="19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2.75">
      <c r="A221" s="36"/>
      <c r="B221" s="204"/>
      <c r="C221" s="19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2.75">
      <c r="A222" s="36"/>
      <c r="B222" s="204"/>
      <c r="C222" s="19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2.75">
      <c r="A223" s="36"/>
      <c r="B223" s="204"/>
      <c r="C223" s="19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2.75">
      <c r="A224" s="36"/>
      <c r="B224" s="204"/>
      <c r="C224" s="19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s="40" customFormat="1" ht="12.75">
      <c r="A225" s="201"/>
      <c r="B225" s="202"/>
      <c r="C225" s="20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</row>
    <row r="226" spans="1:38" ht="12.75">
      <c r="A226" s="36"/>
      <c r="B226" s="204"/>
      <c r="C226" s="19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2.75">
      <c r="A227" s="36"/>
      <c r="B227" s="204"/>
      <c r="C227" s="19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2.75">
      <c r="A228" s="36"/>
      <c r="B228" s="204"/>
      <c r="C228" s="19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2.75">
      <c r="A229" s="36"/>
      <c r="B229" s="204"/>
      <c r="C229" s="19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2.75">
      <c r="A230" s="36"/>
      <c r="B230" s="204"/>
      <c r="C230" s="19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2.75">
      <c r="A231" s="36"/>
      <c r="B231" s="204"/>
      <c r="C231" s="19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2.75">
      <c r="A232" s="36"/>
      <c r="B232" s="204"/>
      <c r="C232" s="19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2.75">
      <c r="A233" s="36"/>
      <c r="B233" s="204"/>
      <c r="C233" s="19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s="40" customFormat="1" ht="12.75">
      <c r="A234" s="201"/>
      <c r="B234" s="202"/>
      <c r="C234" s="20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</row>
    <row r="235" spans="1:38" ht="12.75">
      <c r="A235" s="36"/>
      <c r="B235" s="204"/>
      <c r="C235" s="19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2.75">
      <c r="A236" s="36"/>
      <c r="B236" s="204"/>
      <c r="C236" s="19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2.75">
      <c r="A237" s="36"/>
      <c r="B237" s="204"/>
      <c r="C237" s="19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2.75">
      <c r="A238" s="36"/>
      <c r="B238" s="204"/>
      <c r="C238" s="19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2.75">
      <c r="A239" s="36"/>
      <c r="B239" s="204"/>
      <c r="C239" s="19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s="40" customFormat="1" ht="12.75">
      <c r="A240" s="201"/>
      <c r="B240" s="202"/>
      <c r="C240" s="20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</row>
    <row r="241" spans="1:38" ht="12.75">
      <c r="A241" s="36"/>
      <c r="B241" s="204"/>
      <c r="C241" s="19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2.75">
      <c r="A242" s="36"/>
      <c r="B242" s="204"/>
      <c r="C242" s="19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2.75">
      <c r="A243" s="36"/>
      <c r="B243" s="204"/>
      <c r="C243" s="19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2.75">
      <c r="A244" s="36"/>
      <c r="B244" s="204"/>
      <c r="C244" s="19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2.75">
      <c r="A245" s="36"/>
      <c r="B245" s="204"/>
      <c r="C245" s="19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2.75">
      <c r="A246" s="36"/>
      <c r="B246" s="204"/>
      <c r="C246" s="19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2.75">
      <c r="A247" s="36"/>
      <c r="B247" s="204"/>
      <c r="C247" s="19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2.75">
      <c r="A248" s="36"/>
      <c r="B248" s="204"/>
      <c r="C248" s="19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2.75">
      <c r="A249" s="36"/>
      <c r="B249" s="204"/>
      <c r="C249" s="19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2.75">
      <c r="A250" s="36"/>
      <c r="B250" s="204"/>
      <c r="C250" s="19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2.75">
      <c r="A251" s="36"/>
      <c r="B251" s="204"/>
      <c r="C251" s="19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2.75">
      <c r="A252" s="36"/>
      <c r="B252" s="204"/>
      <c r="C252" s="19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2.75">
      <c r="A253" s="36"/>
      <c r="B253" s="204"/>
      <c r="C253" s="19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2.75">
      <c r="A254" s="36"/>
      <c r="B254" s="204"/>
      <c r="C254" s="19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2.75">
      <c r="A255" s="36"/>
      <c r="B255" s="204"/>
      <c r="C255" s="19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2.75">
      <c r="A256" s="36"/>
      <c r="B256" s="204"/>
      <c r="C256" s="19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12.75">
      <c r="A257" s="36"/>
      <c r="B257" s="204"/>
      <c r="C257" s="19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12.75">
      <c r="A258" s="36"/>
      <c r="B258" s="204"/>
      <c r="C258" s="19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12.75">
      <c r="A259" s="36"/>
      <c r="B259" s="204"/>
      <c r="C259" s="19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ht="12.75">
      <c r="A260" s="36"/>
      <c r="B260" s="204"/>
      <c r="C260" s="19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s="40" customFormat="1" ht="12.75">
      <c r="A261" s="201"/>
      <c r="B261" s="202"/>
      <c r="C261" s="20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</row>
    <row r="262" spans="1:38" ht="12.75">
      <c r="A262" s="36"/>
      <c r="B262" s="204"/>
      <c r="C262" s="19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ht="12.75">
      <c r="A263" s="36"/>
      <c r="B263" s="204"/>
      <c r="C263" s="19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ht="12.75">
      <c r="A264" s="36"/>
      <c r="B264" s="204"/>
      <c r="C264" s="19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ht="12.75">
      <c r="A265" s="36"/>
      <c r="B265" s="204"/>
      <c r="C265" s="19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s="40" customFormat="1" ht="12.75">
      <c r="A266" s="201"/>
      <c r="B266" s="202"/>
      <c r="C266" s="20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</row>
    <row r="267" spans="1:38" ht="12.75">
      <c r="A267" s="36"/>
      <c r="B267" s="204"/>
      <c r="C267" s="19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12.75">
      <c r="A268" s="36"/>
      <c r="B268" s="204"/>
      <c r="C268" s="19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12.75">
      <c r="A269" s="36"/>
      <c r="B269" s="204"/>
      <c r="C269" s="19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12.75">
      <c r="A270" s="36"/>
      <c r="B270" s="204"/>
      <c r="C270" s="19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ht="12.75">
      <c r="A271" s="36"/>
      <c r="B271" s="204"/>
      <c r="C271" s="19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ht="12.75">
      <c r="A272" s="36"/>
      <c r="B272" s="204"/>
      <c r="C272" s="19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ht="12.75">
      <c r="A273" s="36"/>
      <c r="B273" s="204"/>
      <c r="C273" s="19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s="40" customFormat="1" ht="12.75">
      <c r="A274" s="201"/>
      <c r="B274" s="202"/>
      <c r="C274" s="20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</row>
    <row r="275" spans="1:38" ht="12.75">
      <c r="A275" s="36"/>
      <c r="B275" s="204"/>
      <c r="C275" s="19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ht="12.75">
      <c r="A276" s="36"/>
      <c r="B276" s="204"/>
      <c r="C276" s="19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12.75">
      <c r="A277" s="36"/>
      <c r="B277" s="204"/>
      <c r="C277" s="19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12.75">
      <c r="A278" s="36"/>
      <c r="B278" s="204"/>
      <c r="C278" s="19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ht="12.75">
      <c r="A279" s="36"/>
      <c r="B279" s="204"/>
      <c r="C279" s="19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s="40" customFormat="1" ht="12.75">
      <c r="A280" s="201"/>
      <c r="B280" s="202"/>
      <c r="C280" s="20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</row>
    <row r="281" spans="1:38" ht="12.75">
      <c r="A281" s="36"/>
      <c r="B281" s="204"/>
      <c r="C281" s="19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ht="12.75">
      <c r="A282" s="36"/>
      <c r="B282" s="204"/>
      <c r="C282" s="19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ht="12.75">
      <c r="A283" s="36"/>
      <c r="B283" s="204"/>
      <c r="C283" s="19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ht="12.75">
      <c r="A284" s="36"/>
      <c r="B284" s="204"/>
      <c r="C284" s="19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ht="12.75">
      <c r="A285" s="36"/>
      <c r="B285" s="204"/>
      <c r="C285" s="19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ht="12.75">
      <c r="A286" s="36"/>
      <c r="B286" s="204"/>
      <c r="C286" s="19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s="40" customFormat="1" ht="12.75">
      <c r="A287" s="201"/>
      <c r="B287" s="202"/>
      <c r="C287" s="20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</row>
    <row r="288" spans="1:38" ht="12.75">
      <c r="A288" s="36"/>
      <c r="B288" s="204"/>
      <c r="C288" s="19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ht="12.75">
      <c r="A289" s="36"/>
      <c r="B289" s="204"/>
      <c r="C289" s="19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ht="12.75">
      <c r="A290" s="36"/>
      <c r="B290" s="204"/>
      <c r="C290" s="19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 ht="12.75">
      <c r="A291" s="36"/>
      <c r="B291" s="204"/>
      <c r="C291" s="19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ht="12.75">
      <c r="A292" s="36"/>
      <c r="B292" s="204"/>
      <c r="C292" s="19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ht="12.75">
      <c r="A293" s="36"/>
      <c r="B293" s="204"/>
      <c r="C293" s="19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ht="12.75">
      <c r="A294" s="36"/>
      <c r="B294" s="204"/>
      <c r="C294" s="19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s="40" customFormat="1" ht="12.75">
      <c r="A295" s="201"/>
      <c r="B295" s="202"/>
      <c r="C295" s="20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</row>
    <row r="296" spans="1:38" ht="12.75">
      <c r="A296" s="36"/>
      <c r="B296" s="204"/>
      <c r="C296" s="19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ht="12.75">
      <c r="A297" s="36"/>
      <c r="B297" s="204"/>
      <c r="C297" s="19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ht="12.75">
      <c r="A298" s="36"/>
      <c r="B298" s="204"/>
      <c r="C298" s="19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ht="12.75">
      <c r="A299" s="36"/>
      <c r="B299" s="204"/>
      <c r="C299" s="19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s="40" customFormat="1" ht="12.75">
      <c r="A300" s="201"/>
      <c r="B300" s="202"/>
      <c r="C300" s="20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</row>
    <row r="301" spans="1:38" ht="12.75">
      <c r="A301" s="36"/>
      <c r="B301" s="204"/>
      <c r="C301" s="19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ht="12.75">
      <c r="A302" s="36"/>
      <c r="B302" s="204"/>
      <c r="C302" s="19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ht="12.75">
      <c r="A303" s="36"/>
      <c r="B303" s="204"/>
      <c r="C303" s="19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ht="12.75">
      <c r="A304" s="36"/>
      <c r="B304" s="204"/>
      <c r="C304" s="19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ht="12.75">
      <c r="A305" s="36"/>
      <c r="B305" s="204"/>
      <c r="C305" s="19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ht="12.75">
      <c r="A306" s="36"/>
      <c r="B306" s="204"/>
      <c r="C306" s="19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ht="12.75">
      <c r="A307" s="36"/>
      <c r="B307" s="204"/>
      <c r="C307" s="19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ht="12.75">
      <c r="A308" s="36"/>
      <c r="B308" s="204"/>
      <c r="C308" s="19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ht="12.75">
      <c r="A309" s="36"/>
      <c r="B309" s="204"/>
      <c r="C309" s="19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ht="12.75">
      <c r="A310" s="36"/>
      <c r="B310" s="204"/>
      <c r="C310" s="19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s="40" customFormat="1" ht="12.75">
      <c r="A311" s="201"/>
      <c r="B311" s="202"/>
      <c r="C311" s="20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</row>
    <row r="312" spans="1:38" ht="12.75">
      <c r="A312" s="36"/>
      <c r="B312" s="204"/>
      <c r="C312" s="19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ht="12.75">
      <c r="A313" s="36"/>
      <c r="B313" s="204"/>
      <c r="C313" s="19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ht="12.75">
      <c r="A314" s="36"/>
      <c r="B314" s="204"/>
      <c r="C314" s="19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ht="12.75">
      <c r="A315" s="36"/>
      <c r="B315" s="204"/>
      <c r="C315" s="19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ht="12.75">
      <c r="A316" s="36"/>
      <c r="B316" s="204"/>
      <c r="C316" s="19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ht="12.75">
      <c r="A317" s="36"/>
      <c r="B317" s="204"/>
      <c r="C317" s="19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ht="12.75">
      <c r="A318" s="36"/>
      <c r="B318" s="204"/>
      <c r="C318" s="19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ht="12.75">
      <c r="A319" s="36"/>
      <c r="B319" s="204"/>
      <c r="C319" s="19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ht="12.75">
      <c r="A320" s="36"/>
      <c r="B320" s="204"/>
      <c r="C320" s="19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ht="12.75">
      <c r="A321" s="36"/>
      <c r="B321" s="204"/>
      <c r="C321" s="19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ht="12.75">
      <c r="A322" s="36"/>
      <c r="B322" s="204"/>
      <c r="C322" s="19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ht="12.75">
      <c r="A323" s="36"/>
      <c r="B323" s="204"/>
      <c r="C323" s="19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ht="12.75">
      <c r="A324" s="36"/>
      <c r="B324" s="204"/>
      <c r="C324" s="19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ht="12.75">
      <c r="A325" s="36"/>
      <c r="B325" s="204"/>
      <c r="C325" s="19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ht="12.75">
      <c r="A326" s="36"/>
      <c r="B326" s="204"/>
      <c r="C326" s="19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s="40" customFormat="1" ht="12.75">
      <c r="A327" s="201"/>
      <c r="B327" s="202"/>
      <c r="C327" s="20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</row>
    <row r="328" spans="1:38" s="40" customFormat="1" ht="12.75">
      <c r="A328" s="201"/>
      <c r="B328" s="202"/>
      <c r="C328" s="20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</row>
    <row r="329" spans="1:38" s="40" customFormat="1" ht="12.75">
      <c r="A329" s="201"/>
      <c r="B329" s="202"/>
      <c r="C329" s="20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</row>
    <row r="330" spans="1:38" ht="12.75">
      <c r="A330" s="36"/>
      <c r="B330" s="204"/>
      <c r="C330" s="19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ht="12.75">
      <c r="A331" s="36"/>
      <c r="B331" s="204"/>
      <c r="C331" s="19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ht="12.75">
      <c r="A332" s="36"/>
      <c r="B332" s="204"/>
      <c r="C332" s="19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ht="12.75">
      <c r="A333" s="36"/>
      <c r="B333" s="204"/>
      <c r="C333" s="19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ht="12.75">
      <c r="A334" s="36"/>
      <c r="B334" s="204"/>
      <c r="C334" s="19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ht="12.75">
      <c r="A335" s="36"/>
      <c r="B335" s="204"/>
      <c r="C335" s="19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ht="12.75">
      <c r="A336" s="36"/>
      <c r="B336" s="204"/>
      <c r="C336" s="19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s="40" customFormat="1" ht="12.75">
      <c r="A337" s="201"/>
      <c r="B337" s="202"/>
      <c r="C337" s="20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</row>
    <row r="338" spans="1:38" ht="12.75">
      <c r="A338" s="36"/>
      <c r="B338" s="204"/>
      <c r="C338" s="19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ht="12.75">
      <c r="A339" s="36"/>
      <c r="B339" s="204"/>
      <c r="C339" s="19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ht="12.75">
      <c r="A340" s="36"/>
      <c r="B340" s="204"/>
      <c r="C340" s="19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ht="12.75">
      <c r="A341" s="36"/>
      <c r="B341" s="204"/>
      <c r="C341" s="19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s="40" customFormat="1" ht="12.75">
      <c r="A342" s="201"/>
      <c r="B342" s="202"/>
      <c r="C342" s="20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</row>
    <row r="343" spans="1:38" ht="12.75">
      <c r="A343" s="36"/>
      <c r="B343" s="204"/>
      <c r="C343" s="19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ht="12.75">
      <c r="A344" s="36"/>
      <c r="B344" s="204"/>
      <c r="C344" s="19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ht="12.75">
      <c r="A345" s="36"/>
      <c r="B345" s="204"/>
      <c r="C345" s="19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ht="12.75">
      <c r="A346" s="36"/>
      <c r="B346" s="204"/>
      <c r="C346" s="19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ht="12.75">
      <c r="A347" s="36"/>
      <c r="B347" s="204"/>
      <c r="C347" s="19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 s="40" customFormat="1" ht="12.75">
      <c r="A348" s="201"/>
      <c r="B348" s="202"/>
      <c r="C348" s="20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</row>
    <row r="349" spans="1:38" ht="12.75">
      <c r="A349" s="36"/>
      <c r="B349" s="204"/>
      <c r="C349" s="19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38" ht="12.75">
      <c r="A350" s="36"/>
      <c r="B350" s="204"/>
      <c r="C350" s="19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:38" ht="12.75">
      <c r="A351" s="36"/>
      <c r="B351" s="204"/>
      <c r="C351" s="19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ht="12.75">
      <c r="A352" s="36"/>
      <c r="B352" s="204"/>
      <c r="C352" s="19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ht="12.75">
      <c r="A353" s="36"/>
      <c r="B353" s="204"/>
      <c r="C353" s="19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ht="12.75">
      <c r="A354" s="36"/>
      <c r="B354" s="204"/>
      <c r="C354" s="19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38" s="40" customFormat="1" ht="12.75">
      <c r="A355" s="201"/>
      <c r="B355" s="202"/>
      <c r="C355" s="20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</row>
    <row r="356" spans="1:38" ht="12.75">
      <c r="A356" s="36"/>
      <c r="B356" s="204"/>
      <c r="C356" s="19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:38" ht="12.75">
      <c r="A357" s="36"/>
      <c r="B357" s="204"/>
      <c r="C357" s="19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ht="12.75">
      <c r="A358" s="36"/>
      <c r="B358" s="204"/>
      <c r="C358" s="19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 s="40" customFormat="1" ht="12.75">
      <c r="A359" s="201"/>
      <c r="B359" s="202"/>
      <c r="C359" s="20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</row>
    <row r="360" spans="1:38" ht="12.75">
      <c r="A360" s="36"/>
      <c r="B360" s="204"/>
      <c r="C360" s="19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 ht="12.75">
      <c r="A361" s="36"/>
      <c r="B361" s="204"/>
      <c r="C361" s="19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 ht="12.75">
      <c r="A362" s="36"/>
      <c r="B362" s="204"/>
      <c r="C362" s="19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 ht="12.75">
      <c r="A363" s="36"/>
      <c r="B363" s="204"/>
      <c r="C363" s="19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ht="12.75">
      <c r="A364" s="36"/>
      <c r="B364" s="204"/>
      <c r="C364" s="19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s="40" customFormat="1" ht="12.75">
      <c r="A365" s="196"/>
      <c r="B365" s="196"/>
      <c r="C365" s="197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</row>
    <row r="366" spans="1:3" ht="12.75">
      <c r="A366" s="205"/>
      <c r="B366" s="205"/>
      <c r="C366" s="205"/>
    </row>
  </sheetData>
  <sheetProtection/>
  <mergeCells count="2">
    <mergeCell ref="A5:C6"/>
    <mergeCell ref="B2:C2"/>
  </mergeCells>
  <printOptions/>
  <pageMargins left="0.75" right="0.25" top="0.5" bottom="0.52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8" sqref="A8:B8"/>
    </sheetView>
  </sheetViews>
  <sheetFormatPr defaultColWidth="9.140625" defaultRowHeight="12.75"/>
  <cols>
    <col min="1" max="1" width="6.8515625" style="11" customWidth="1"/>
    <col min="2" max="2" width="53.8515625" style="11" customWidth="1"/>
    <col min="3" max="3" width="21.421875" style="11" customWidth="1"/>
    <col min="4" max="16384" width="9.140625" style="11" customWidth="1"/>
  </cols>
  <sheetData>
    <row r="1" ht="12.75">
      <c r="C1" s="11" t="s">
        <v>584</v>
      </c>
    </row>
    <row r="2" spans="2:3" ht="12.75">
      <c r="B2" s="246" t="s">
        <v>1304</v>
      </c>
      <c r="C2" s="246"/>
    </row>
    <row r="3" ht="12.75">
      <c r="C3" s="11" t="s">
        <v>725</v>
      </c>
    </row>
    <row r="5" spans="1:3" ht="21.75" customHeight="1">
      <c r="A5" s="245" t="s">
        <v>727</v>
      </c>
      <c r="B5" s="245"/>
      <c r="C5" s="245"/>
    </row>
    <row r="7" spans="1:3" ht="12.75">
      <c r="A7" s="6" t="s">
        <v>1494</v>
      </c>
      <c r="B7" s="6" t="s">
        <v>1034</v>
      </c>
      <c r="C7" s="6" t="s">
        <v>516</v>
      </c>
    </row>
    <row r="8" spans="1:3" ht="25.5">
      <c r="A8" s="4" t="s">
        <v>1505</v>
      </c>
      <c r="B8" s="71" t="s">
        <v>1161</v>
      </c>
      <c r="C8" s="72">
        <v>300</v>
      </c>
    </row>
    <row r="9" spans="1:3" ht="25.5">
      <c r="A9" s="4" t="s">
        <v>1506</v>
      </c>
      <c r="B9" s="71" t="s">
        <v>74</v>
      </c>
      <c r="C9" s="72">
        <v>300</v>
      </c>
    </row>
    <row r="10" spans="1:3" ht="25.5">
      <c r="A10" s="4" t="s">
        <v>1507</v>
      </c>
      <c r="B10" s="71" t="s">
        <v>75</v>
      </c>
      <c r="C10" s="72">
        <v>1000</v>
      </c>
    </row>
    <row r="11" spans="1:3" ht="17.25" customHeight="1">
      <c r="A11" s="4"/>
      <c r="B11" s="71"/>
      <c r="C11" s="72"/>
    </row>
    <row r="12" spans="1:3" ht="19.5" customHeight="1">
      <c r="A12" s="4"/>
      <c r="B12" s="73" t="s">
        <v>1037</v>
      </c>
      <c r="C12" s="7">
        <f>SUM(C8:C11)</f>
        <v>1600</v>
      </c>
    </row>
  </sheetData>
  <sheetProtection/>
  <mergeCells count="2">
    <mergeCell ref="A5:C5"/>
    <mergeCell ref="B2:C2"/>
  </mergeCells>
  <printOptions/>
  <pageMargins left="0.75" right="0.27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9" sqref="B9:B10"/>
    </sheetView>
  </sheetViews>
  <sheetFormatPr defaultColWidth="9.140625" defaultRowHeight="12.75"/>
  <cols>
    <col min="1" max="1" width="8.00390625" style="11" customWidth="1"/>
    <col min="2" max="2" width="47.8515625" style="11" customWidth="1"/>
    <col min="3" max="4" width="16.7109375" style="11" customWidth="1"/>
    <col min="5" max="16384" width="9.140625" style="11" customWidth="1"/>
  </cols>
  <sheetData>
    <row r="1" ht="12.75">
      <c r="C1" s="11" t="s">
        <v>586</v>
      </c>
    </row>
    <row r="2" ht="12.75">
      <c r="C2" s="11" t="s">
        <v>1304</v>
      </c>
    </row>
    <row r="3" ht="10.5" customHeight="1">
      <c r="C3" s="11" t="s">
        <v>725</v>
      </c>
    </row>
    <row r="4" ht="15" customHeight="1"/>
    <row r="5" spans="1:4" ht="26.25" customHeight="1">
      <c r="A5" s="245" t="s">
        <v>76</v>
      </c>
      <c r="B5" s="245"/>
      <c r="C5" s="245"/>
      <c r="D5" s="245"/>
    </row>
    <row r="7" spans="1:4" ht="25.5">
      <c r="A7" s="6" t="s">
        <v>1494</v>
      </c>
      <c r="B7" s="75" t="s">
        <v>1326</v>
      </c>
      <c r="C7" s="6" t="s">
        <v>898</v>
      </c>
      <c r="D7" s="6" t="s">
        <v>1503</v>
      </c>
    </row>
    <row r="8" spans="1:4" ht="25.5">
      <c r="A8" s="4" t="s">
        <v>1505</v>
      </c>
      <c r="B8" s="71" t="s">
        <v>1161</v>
      </c>
      <c r="C8" s="72">
        <v>740</v>
      </c>
      <c r="D8" s="72"/>
    </row>
    <row r="9" spans="1:4" ht="12.75">
      <c r="A9" s="4"/>
      <c r="B9" s="74"/>
      <c r="C9" s="72"/>
      <c r="D9" s="72"/>
    </row>
    <row r="10" spans="1:4" ht="18" customHeight="1">
      <c r="A10" s="4"/>
      <c r="B10" s="76" t="s">
        <v>1037</v>
      </c>
      <c r="C10" s="7">
        <f>SUM(C8:C9)</f>
        <v>740</v>
      </c>
      <c r="D10" s="7">
        <f>SUM(D8:D9)</f>
        <v>0</v>
      </c>
    </row>
  </sheetData>
  <sheetProtection/>
  <mergeCells count="1">
    <mergeCell ref="A5:D5"/>
  </mergeCells>
  <printOptions/>
  <pageMargins left="0.75" right="0.16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24.00390625" style="35" customWidth="1"/>
    <col min="2" max="2" width="48.28125" style="35" customWidth="1"/>
    <col min="3" max="3" width="13.57421875" style="35" customWidth="1"/>
    <col min="4" max="16384" width="9.140625" style="35" customWidth="1"/>
  </cols>
  <sheetData>
    <row r="1" spans="2:3" ht="12.75">
      <c r="B1" s="248" t="s">
        <v>907</v>
      </c>
      <c r="C1" s="248"/>
    </row>
    <row r="2" spans="2:3" ht="12.75">
      <c r="B2" s="248" t="s">
        <v>654</v>
      </c>
      <c r="C2" s="248"/>
    </row>
    <row r="3" spans="2:3" ht="12.75">
      <c r="B3" s="249" t="s">
        <v>73</v>
      </c>
      <c r="C3" s="249"/>
    </row>
    <row r="4" spans="2:3" ht="12.75">
      <c r="B4" s="42"/>
      <c r="C4" s="2"/>
    </row>
    <row r="5" spans="1:3" ht="32.25" customHeight="1">
      <c r="A5" s="247" t="s">
        <v>1397</v>
      </c>
      <c r="B5" s="247"/>
      <c r="C5" s="247"/>
    </row>
    <row r="6" spans="1:3" s="43" customFormat="1" ht="38.25">
      <c r="A6" s="17" t="s">
        <v>523</v>
      </c>
      <c r="B6" s="17" t="s">
        <v>524</v>
      </c>
      <c r="C6" s="17" t="s">
        <v>611</v>
      </c>
    </row>
    <row r="7" spans="1:3" s="43" customFormat="1" ht="25.5">
      <c r="A7" s="29" t="s">
        <v>1473</v>
      </c>
      <c r="B7" s="64" t="s">
        <v>370</v>
      </c>
      <c r="C7" s="224">
        <f>SUM(C9+C12)</f>
        <v>756300</v>
      </c>
    </row>
    <row r="8" spans="1:3" s="43" customFormat="1" ht="37.5" customHeight="1">
      <c r="A8" s="17" t="s">
        <v>1176</v>
      </c>
      <c r="B8" s="65" t="s">
        <v>655</v>
      </c>
      <c r="C8" s="225">
        <v>0</v>
      </c>
    </row>
    <row r="9" spans="1:3" ht="39.75" customHeight="1">
      <c r="A9" s="30" t="s">
        <v>1177</v>
      </c>
      <c r="B9" s="31" t="s">
        <v>1579</v>
      </c>
      <c r="C9" s="225">
        <v>0</v>
      </c>
    </row>
    <row r="10" spans="1:3" ht="38.25">
      <c r="A10" s="30" t="s">
        <v>542</v>
      </c>
      <c r="B10" s="31" t="s">
        <v>656</v>
      </c>
      <c r="C10" s="225">
        <v>0</v>
      </c>
    </row>
    <row r="11" spans="1:3" ht="39.75" customHeight="1">
      <c r="A11" s="30" t="s">
        <v>541</v>
      </c>
      <c r="B11" s="31" t="s">
        <v>1580</v>
      </c>
      <c r="C11" s="225">
        <v>0</v>
      </c>
    </row>
    <row r="12" spans="1:3" ht="25.5">
      <c r="A12" s="30" t="s">
        <v>657</v>
      </c>
      <c r="B12" s="223" t="s">
        <v>658</v>
      </c>
      <c r="C12" s="225">
        <v>756300</v>
      </c>
    </row>
    <row r="13" spans="1:3" ht="25.5">
      <c r="A13" s="30" t="s">
        <v>102</v>
      </c>
      <c r="B13" s="31" t="s">
        <v>1581</v>
      </c>
      <c r="C13" s="225">
        <v>0</v>
      </c>
    </row>
    <row r="14" spans="1:3" ht="26.25" customHeight="1">
      <c r="A14" s="30" t="s">
        <v>103</v>
      </c>
      <c r="B14" s="222" t="s">
        <v>1582</v>
      </c>
      <c r="C14" s="225">
        <v>756300</v>
      </c>
    </row>
  </sheetData>
  <sheetProtection/>
  <mergeCells count="4">
    <mergeCell ref="A5:C5"/>
    <mergeCell ref="B1:C1"/>
    <mergeCell ref="B2:C2"/>
    <mergeCell ref="B3:C3"/>
  </mergeCells>
  <printOptions/>
  <pageMargins left="0.75" right="0.2" top="1" bottom="1" header="0.5" footer="0.5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.7109375" style="44" customWidth="1"/>
    <col min="2" max="2" width="46.8515625" style="44" customWidth="1"/>
    <col min="3" max="3" width="31.57421875" style="44" customWidth="1"/>
    <col min="4" max="16384" width="9.140625" style="44" customWidth="1"/>
  </cols>
  <sheetData>
    <row r="1" ht="15" customHeight="1">
      <c r="C1" s="46" t="s">
        <v>1327</v>
      </c>
    </row>
    <row r="2" ht="15" customHeight="1">
      <c r="C2" s="46" t="s">
        <v>1304</v>
      </c>
    </row>
    <row r="3" ht="15">
      <c r="C3" s="46" t="s">
        <v>1328</v>
      </c>
    </row>
    <row r="5" spans="1:3" ht="30" customHeight="1">
      <c r="A5" s="250" t="s">
        <v>77</v>
      </c>
      <c r="B5" s="250"/>
      <c r="C5" s="250"/>
    </row>
    <row r="6" spans="1:2" ht="15">
      <c r="A6" s="47"/>
      <c r="B6" s="47"/>
    </row>
    <row r="7" spans="1:3" ht="60" customHeight="1">
      <c r="A7" s="251" t="s">
        <v>1494</v>
      </c>
      <c r="B7" s="251" t="s">
        <v>78</v>
      </c>
      <c r="C7" s="206" t="s">
        <v>1243</v>
      </c>
    </row>
    <row r="8" spans="1:3" ht="21" customHeight="1">
      <c r="A8" s="251"/>
      <c r="B8" s="251"/>
      <c r="C8" s="49" t="s">
        <v>99</v>
      </c>
    </row>
    <row r="9" spans="1:3" ht="63.75" customHeight="1">
      <c r="A9" s="48" t="s">
        <v>517</v>
      </c>
      <c r="B9" s="50" t="s">
        <v>1496</v>
      </c>
      <c r="C9" s="48" t="s">
        <v>98</v>
      </c>
    </row>
    <row r="10" spans="1:3" ht="45.75" customHeight="1">
      <c r="A10" s="48" t="s">
        <v>518</v>
      </c>
      <c r="B10" s="50" t="s">
        <v>967</v>
      </c>
      <c r="C10" s="51"/>
    </row>
    <row r="11" spans="1:3" ht="48" customHeight="1">
      <c r="A11" s="48" t="s">
        <v>1497</v>
      </c>
      <c r="B11" s="50" t="s">
        <v>968</v>
      </c>
      <c r="C11" s="51">
        <v>0</v>
      </c>
    </row>
    <row r="12" spans="1:3" ht="33.75" customHeight="1">
      <c r="A12" s="48" t="s">
        <v>1498</v>
      </c>
      <c r="B12" s="50" t="s">
        <v>969</v>
      </c>
      <c r="C12" s="52">
        <v>676</v>
      </c>
    </row>
    <row r="13" spans="1:3" ht="63.75" customHeight="1">
      <c r="A13" s="48" t="s">
        <v>670</v>
      </c>
      <c r="B13" s="50" t="s">
        <v>1577</v>
      </c>
      <c r="C13" s="51">
        <v>0</v>
      </c>
    </row>
    <row r="14" spans="1:3" ht="63" customHeight="1">
      <c r="A14" s="48" t="s">
        <v>671</v>
      </c>
      <c r="B14" s="50" t="s">
        <v>1578</v>
      </c>
      <c r="C14" s="51">
        <v>676</v>
      </c>
    </row>
    <row r="15" spans="1:3" ht="63.75" customHeight="1">
      <c r="A15" s="48" t="s">
        <v>249</v>
      </c>
      <c r="B15" s="50" t="s">
        <v>96</v>
      </c>
      <c r="C15" s="52">
        <f>C12-C14</f>
        <v>0</v>
      </c>
    </row>
    <row r="16" spans="1:3" ht="48" customHeight="1">
      <c r="A16" s="48" t="s">
        <v>520</v>
      </c>
      <c r="B16" s="50" t="s">
        <v>1657</v>
      </c>
      <c r="C16" s="52">
        <f>C14</f>
        <v>676</v>
      </c>
    </row>
    <row r="17" spans="1:4" ht="47.25" customHeight="1">
      <c r="A17" s="48" t="s">
        <v>521</v>
      </c>
      <c r="B17" s="50" t="s">
        <v>1658</v>
      </c>
      <c r="C17" s="206" t="s">
        <v>97</v>
      </c>
      <c r="D17" s="207"/>
    </row>
  </sheetData>
  <sheetProtection/>
  <mergeCells count="3">
    <mergeCell ref="A5:C5"/>
    <mergeCell ref="A7:A8"/>
    <mergeCell ref="B7:B8"/>
  </mergeCells>
  <printOptions/>
  <pageMargins left="0.75" right="0.16" top="0.52" bottom="1" header="0.5" footer="0.5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7"/>
  <sheetViews>
    <sheetView zoomScalePageLayoutView="0" workbookViewId="0" topLeftCell="A10">
      <selection activeCell="C16" sqref="C16"/>
    </sheetView>
  </sheetViews>
  <sheetFormatPr defaultColWidth="9.140625" defaultRowHeight="12.75"/>
  <cols>
    <col min="1" max="1" width="5.7109375" style="44" customWidth="1"/>
    <col min="2" max="2" width="42.00390625" style="44" customWidth="1"/>
    <col min="3" max="3" width="21.00390625" style="44" customWidth="1"/>
    <col min="4" max="4" width="20.421875" style="44" customWidth="1"/>
    <col min="5" max="16384" width="9.140625" style="44" customWidth="1"/>
  </cols>
  <sheetData>
    <row r="2" ht="15" customHeight="1">
      <c r="D2" s="44" t="s">
        <v>1515</v>
      </c>
    </row>
    <row r="3" spans="3:4" ht="15">
      <c r="C3" s="254" t="s">
        <v>1304</v>
      </c>
      <c r="D3" s="254"/>
    </row>
    <row r="4" ht="15">
      <c r="D4" s="208" t="s">
        <v>1134</v>
      </c>
    </row>
    <row r="5" spans="1:4" ht="33" customHeight="1">
      <c r="A5" s="250" t="s">
        <v>100</v>
      </c>
      <c r="B5" s="250"/>
      <c r="C5" s="250"/>
      <c r="D5" s="250"/>
    </row>
    <row r="6" spans="1:2" ht="15">
      <c r="A6" s="47"/>
      <c r="B6" s="47"/>
    </row>
    <row r="7" spans="1:4" ht="47.25" customHeight="1">
      <c r="A7" s="251" t="s">
        <v>1494</v>
      </c>
      <c r="B7" s="251" t="s">
        <v>1495</v>
      </c>
      <c r="C7" s="255" t="s">
        <v>1244</v>
      </c>
      <c r="D7" s="253"/>
    </row>
    <row r="8" spans="1:4" ht="25.5">
      <c r="A8" s="251"/>
      <c r="B8" s="251"/>
      <c r="C8" s="49" t="s">
        <v>1659</v>
      </c>
      <c r="D8" s="49" t="s">
        <v>1660</v>
      </c>
    </row>
    <row r="9" spans="1:4" ht="62.25" customHeight="1">
      <c r="A9" s="48" t="s">
        <v>517</v>
      </c>
      <c r="B9" s="50" t="s">
        <v>1496</v>
      </c>
      <c r="C9" s="252" t="s">
        <v>101</v>
      </c>
      <c r="D9" s="253"/>
    </row>
    <row r="10" spans="1:4" ht="46.5" customHeight="1">
      <c r="A10" s="48" t="s">
        <v>518</v>
      </c>
      <c r="B10" s="50" t="s">
        <v>967</v>
      </c>
      <c r="C10" s="51"/>
      <c r="D10" s="51"/>
    </row>
    <row r="11" spans="1:4" ht="46.5" customHeight="1">
      <c r="A11" s="48" t="s">
        <v>1497</v>
      </c>
      <c r="B11" s="50" t="s">
        <v>1240</v>
      </c>
      <c r="C11" s="51">
        <v>0</v>
      </c>
      <c r="D11" s="51">
        <v>0</v>
      </c>
    </row>
    <row r="12" spans="1:4" ht="47.25" customHeight="1">
      <c r="A12" s="48" t="s">
        <v>1498</v>
      </c>
      <c r="B12" s="50" t="s">
        <v>969</v>
      </c>
      <c r="C12" s="51">
        <v>711</v>
      </c>
      <c r="D12" s="51">
        <v>751</v>
      </c>
    </row>
    <row r="13" spans="1:4" ht="78.75" customHeight="1">
      <c r="A13" s="48" t="s">
        <v>670</v>
      </c>
      <c r="B13" s="50" t="s">
        <v>1577</v>
      </c>
      <c r="C13" s="51"/>
      <c r="D13" s="51"/>
    </row>
    <row r="14" spans="1:4" ht="75" customHeight="1">
      <c r="A14" s="48" t="s">
        <v>671</v>
      </c>
      <c r="B14" s="50" t="s">
        <v>1578</v>
      </c>
      <c r="C14" s="51">
        <v>711</v>
      </c>
      <c r="D14" s="51">
        <v>751</v>
      </c>
    </row>
    <row r="15" spans="1:4" ht="75" customHeight="1">
      <c r="A15" s="48" t="s">
        <v>249</v>
      </c>
      <c r="B15" s="50" t="s">
        <v>96</v>
      </c>
      <c r="C15" s="51">
        <f>C12-C14</f>
        <v>0</v>
      </c>
      <c r="D15" s="51">
        <f>D12-D14</f>
        <v>0</v>
      </c>
    </row>
    <row r="16" spans="1:4" ht="46.5" customHeight="1">
      <c r="A16" s="48" t="s">
        <v>520</v>
      </c>
      <c r="B16" s="50" t="s">
        <v>1657</v>
      </c>
      <c r="C16" s="51">
        <v>711</v>
      </c>
      <c r="D16" s="51">
        <v>751</v>
      </c>
    </row>
    <row r="17" spans="1:4" ht="77.25" customHeight="1">
      <c r="A17" s="48" t="s">
        <v>521</v>
      </c>
      <c r="B17" s="50" t="s">
        <v>1658</v>
      </c>
      <c r="C17" s="45" t="s">
        <v>1241</v>
      </c>
      <c r="D17" s="48" t="s">
        <v>1242</v>
      </c>
    </row>
  </sheetData>
  <sheetProtection/>
  <mergeCells count="6">
    <mergeCell ref="C9:D9"/>
    <mergeCell ref="A5:D5"/>
    <mergeCell ref="C3:D3"/>
    <mergeCell ref="A7:A8"/>
    <mergeCell ref="B7:B8"/>
    <mergeCell ref="C7:D7"/>
  </mergeCells>
  <printOptions/>
  <pageMargins left="0.59" right="0.2" top="0.52" bottom="0.16" header="0.5" footer="0.16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7109375" style="54" customWidth="1"/>
    <col min="2" max="2" width="37.421875" style="54" customWidth="1"/>
    <col min="3" max="3" width="40.140625" style="55" customWidth="1"/>
    <col min="4" max="4" width="19.00390625" style="60" customWidth="1"/>
    <col min="5" max="16384" width="9.140625" style="60" customWidth="1"/>
  </cols>
  <sheetData>
    <row r="1" s="55" customFormat="1" ht="12.75">
      <c r="C1" s="209" t="s">
        <v>1038</v>
      </c>
    </row>
    <row r="2" s="55" customFormat="1" ht="12.75">
      <c r="C2" s="209" t="s">
        <v>1304</v>
      </c>
    </row>
    <row r="3" spans="1:3" s="55" customFormat="1" ht="12.75">
      <c r="A3" s="56"/>
      <c r="B3" s="56"/>
      <c r="C3" s="210" t="s">
        <v>1245</v>
      </c>
    </row>
    <row r="4" spans="1:3" s="55" customFormat="1" ht="12.75">
      <c r="A4" s="56"/>
      <c r="B4" s="56"/>
      <c r="C4" s="210"/>
    </row>
    <row r="5" spans="1:3" s="59" customFormat="1" ht="33.75" customHeight="1">
      <c r="A5" s="256" t="s">
        <v>1248</v>
      </c>
      <c r="B5" s="256"/>
      <c r="C5" s="256"/>
    </row>
    <row r="6" spans="1:3" s="59" customFormat="1" ht="12.75">
      <c r="A6" s="58"/>
      <c r="B6" s="58"/>
      <c r="C6" s="58"/>
    </row>
    <row r="7" spans="1:3" ht="57.75" customHeight="1">
      <c r="A7" s="17" t="s">
        <v>842</v>
      </c>
      <c r="B7" s="17" t="s">
        <v>1246</v>
      </c>
      <c r="C7" s="49" t="s">
        <v>1247</v>
      </c>
    </row>
    <row r="8" spans="1:3" ht="12.75">
      <c r="A8" s="17">
        <v>1</v>
      </c>
      <c r="B8" s="17">
        <v>2</v>
      </c>
      <c r="C8" s="49">
        <v>3</v>
      </c>
    </row>
    <row r="9" spans="1:4" ht="12.75">
      <c r="A9" s="28">
        <v>1</v>
      </c>
      <c r="B9" s="70" t="s">
        <v>712</v>
      </c>
      <c r="C9" s="61">
        <v>38</v>
      </c>
      <c r="D9" s="62"/>
    </row>
    <row r="10" spans="1:4" ht="12.75">
      <c r="A10" s="28">
        <v>2</v>
      </c>
      <c r="B10" s="70" t="s">
        <v>713</v>
      </c>
      <c r="C10" s="61">
        <v>38</v>
      </c>
      <c r="D10" s="62"/>
    </row>
    <row r="11" spans="1:4" ht="12.75">
      <c r="A11" s="28">
        <v>3</v>
      </c>
      <c r="B11" s="70" t="s">
        <v>714</v>
      </c>
      <c r="C11" s="61">
        <v>10</v>
      </c>
      <c r="D11" s="62"/>
    </row>
    <row r="12" spans="1:4" ht="12.75">
      <c r="A12" s="28">
        <v>4</v>
      </c>
      <c r="B12" s="70" t="s">
        <v>715</v>
      </c>
      <c r="C12" s="61">
        <v>62</v>
      </c>
      <c r="D12" s="62"/>
    </row>
    <row r="13" spans="1:4" ht="12.75">
      <c r="A13" s="28">
        <v>5</v>
      </c>
      <c r="B13" s="70" t="s">
        <v>716</v>
      </c>
      <c r="C13" s="61">
        <v>32</v>
      </c>
      <c r="D13" s="62"/>
    </row>
    <row r="14" spans="1:4" ht="12.75">
      <c r="A14" s="28">
        <v>6</v>
      </c>
      <c r="B14" s="70" t="s">
        <v>717</v>
      </c>
      <c r="C14" s="61">
        <v>61</v>
      </c>
      <c r="D14" s="62"/>
    </row>
    <row r="15" spans="1:4" ht="12.75">
      <c r="A15" s="28">
        <v>7</v>
      </c>
      <c r="B15" s="70" t="s">
        <v>718</v>
      </c>
      <c r="C15" s="61">
        <v>38</v>
      </c>
      <c r="D15" s="62"/>
    </row>
    <row r="16" spans="1:4" ht="12.75">
      <c r="A16" s="28">
        <v>8</v>
      </c>
      <c r="B16" s="70" t="s">
        <v>719</v>
      </c>
      <c r="C16" s="61">
        <v>12</v>
      </c>
      <c r="D16" s="62"/>
    </row>
    <row r="17" spans="1:4" ht="12.75">
      <c r="A17" s="28">
        <v>9</v>
      </c>
      <c r="B17" s="70" t="s">
        <v>720</v>
      </c>
      <c r="C17" s="61">
        <v>167</v>
      </c>
      <c r="D17" s="62"/>
    </row>
    <row r="18" spans="1:4" ht="12.75">
      <c r="A18" s="28">
        <v>10</v>
      </c>
      <c r="B18" s="70" t="s">
        <v>721</v>
      </c>
      <c r="C18" s="61">
        <v>218</v>
      </c>
      <c r="D18" s="62"/>
    </row>
    <row r="19" spans="1:4" ht="12.75">
      <c r="A19" s="28"/>
      <c r="B19" s="41"/>
      <c r="C19" s="61"/>
      <c r="D19" s="62"/>
    </row>
    <row r="20" spans="1:4" ht="12.75">
      <c r="A20" s="28"/>
      <c r="B20" s="70" t="s">
        <v>722</v>
      </c>
      <c r="C20" s="61">
        <f>SUM(C9:C18)</f>
        <v>676</v>
      </c>
      <c r="D20" s="62"/>
    </row>
    <row r="21" spans="1:4" ht="12.75">
      <c r="A21" s="211"/>
      <c r="B21" s="212"/>
      <c r="C21" s="213"/>
      <c r="D21" s="62"/>
    </row>
    <row r="22" spans="1:4" ht="12.75">
      <c r="A22" s="211"/>
      <c r="B22" s="214"/>
      <c r="C22" s="213"/>
      <c r="D22" s="62"/>
    </row>
    <row r="23" spans="1:4" ht="12.75">
      <c r="A23" s="211"/>
      <c r="B23" s="214"/>
      <c r="C23" s="213"/>
      <c r="D23" s="62"/>
    </row>
    <row r="24" spans="1:4" ht="12.75">
      <c r="A24" s="211"/>
      <c r="B24" s="214"/>
      <c r="C24" s="213"/>
      <c r="D24" s="62"/>
    </row>
    <row r="25" spans="1:4" ht="12.75">
      <c r="A25" s="211"/>
      <c r="B25" s="214"/>
      <c r="C25" s="213"/>
      <c r="D25" s="62"/>
    </row>
    <row r="26" spans="1:4" ht="12.75">
      <c r="A26" s="211"/>
      <c r="B26" s="214"/>
      <c r="C26" s="213"/>
      <c r="D26" s="62"/>
    </row>
    <row r="27" spans="1:4" ht="12.75">
      <c r="A27" s="211"/>
      <c r="B27" s="214"/>
      <c r="C27" s="213"/>
      <c r="D27" s="62"/>
    </row>
    <row r="28" spans="1:4" ht="12.75">
      <c r="A28" s="211"/>
      <c r="B28" s="214"/>
      <c r="C28" s="213"/>
      <c r="D28" s="62"/>
    </row>
    <row r="29" spans="1:4" ht="12.75">
      <c r="A29" s="211"/>
      <c r="B29" s="214"/>
      <c r="C29" s="213"/>
      <c r="D29" s="62"/>
    </row>
    <row r="30" spans="1:4" ht="12.75">
      <c r="A30" s="211"/>
      <c r="B30" s="214"/>
      <c r="C30" s="213"/>
      <c r="D30" s="62"/>
    </row>
    <row r="31" spans="1:4" ht="12.75">
      <c r="A31" s="215"/>
      <c r="B31" s="214"/>
      <c r="C31" s="213"/>
      <c r="D31" s="62"/>
    </row>
    <row r="32" spans="1:4" ht="12.75">
      <c r="A32" s="215"/>
      <c r="B32" s="214"/>
      <c r="C32" s="213"/>
      <c r="D32" s="62"/>
    </row>
    <row r="33" spans="1:4" ht="12.75">
      <c r="A33" s="215"/>
      <c r="B33" s="214"/>
      <c r="C33" s="213"/>
      <c r="D33" s="62"/>
    </row>
    <row r="34" spans="1:4" ht="12.75">
      <c r="A34" s="211"/>
      <c r="B34" s="214"/>
      <c r="C34" s="213"/>
      <c r="D34" s="62"/>
    </row>
    <row r="35" spans="1:4" ht="12.75">
      <c r="A35" s="211"/>
      <c r="B35" s="214"/>
      <c r="C35" s="213"/>
      <c r="D35" s="62"/>
    </row>
    <row r="36" spans="1:4" ht="12.75">
      <c r="A36" s="211"/>
      <c r="B36" s="214"/>
      <c r="C36" s="213"/>
      <c r="D36" s="62"/>
    </row>
    <row r="37" spans="1:4" ht="12.75">
      <c r="A37" s="215"/>
      <c r="B37" s="214"/>
      <c r="C37" s="213"/>
      <c r="D37" s="62"/>
    </row>
    <row r="38" spans="1:4" ht="12.75">
      <c r="A38" s="211"/>
      <c r="B38" s="214"/>
      <c r="C38" s="213"/>
      <c r="D38" s="62"/>
    </row>
    <row r="39" spans="1:4" ht="12.75">
      <c r="A39" s="211"/>
      <c r="B39" s="214"/>
      <c r="C39" s="213"/>
      <c r="D39" s="62"/>
    </row>
    <row r="40" spans="1:4" ht="12.75">
      <c r="A40" s="211"/>
      <c r="B40" s="214"/>
      <c r="C40" s="213"/>
      <c r="D40" s="62"/>
    </row>
    <row r="41" spans="1:4" ht="12.75">
      <c r="A41" s="215"/>
      <c r="B41" s="214"/>
      <c r="C41" s="213"/>
      <c r="D41" s="62"/>
    </row>
    <row r="42" spans="1:4" ht="12.75">
      <c r="A42" s="215"/>
      <c r="B42" s="214"/>
      <c r="C42" s="213"/>
      <c r="D42" s="62"/>
    </row>
    <row r="43" spans="1:4" ht="12.75">
      <c r="A43" s="211"/>
      <c r="B43" s="214"/>
      <c r="C43" s="213"/>
      <c r="D43" s="62"/>
    </row>
    <row r="44" spans="1:4" ht="12.75">
      <c r="A44" s="215"/>
      <c r="B44" s="214"/>
      <c r="C44" s="213"/>
      <c r="D44" s="62"/>
    </row>
    <row r="45" spans="1:4" ht="12.75">
      <c r="A45" s="211"/>
      <c r="B45" s="214"/>
      <c r="C45" s="213"/>
      <c r="D45" s="62"/>
    </row>
    <row r="46" spans="1:4" ht="12.75">
      <c r="A46" s="211"/>
      <c r="B46" s="214"/>
      <c r="C46" s="213"/>
      <c r="D46" s="62"/>
    </row>
    <row r="47" spans="1:4" ht="12.75">
      <c r="A47" s="211"/>
      <c r="B47" s="214"/>
      <c r="C47" s="213"/>
      <c r="D47" s="62"/>
    </row>
    <row r="48" spans="1:4" ht="12.75">
      <c r="A48" s="211"/>
      <c r="B48" s="214"/>
      <c r="C48" s="213"/>
      <c r="D48" s="62"/>
    </row>
    <row r="49" spans="1:4" ht="12.75">
      <c r="A49" s="211"/>
      <c r="B49" s="214"/>
      <c r="C49" s="213"/>
      <c r="D49" s="62"/>
    </row>
    <row r="50" spans="1:4" ht="12.75">
      <c r="A50" s="216"/>
      <c r="B50" s="214"/>
      <c r="C50" s="213"/>
      <c r="D50" s="62"/>
    </row>
    <row r="51" spans="1:4" ht="12.75">
      <c r="A51" s="216"/>
      <c r="B51" s="214"/>
      <c r="C51" s="213"/>
      <c r="D51" s="62"/>
    </row>
    <row r="52" spans="1:4" ht="12.75">
      <c r="A52" s="216"/>
      <c r="B52" s="214"/>
      <c r="C52" s="213"/>
      <c r="D52" s="62"/>
    </row>
    <row r="53" spans="1:4" ht="12.75">
      <c r="A53" s="216"/>
      <c r="B53" s="214"/>
      <c r="C53" s="213"/>
      <c r="D53" s="62"/>
    </row>
    <row r="54" spans="1:4" ht="12.75">
      <c r="A54" s="216"/>
      <c r="B54" s="214"/>
      <c r="C54" s="213"/>
      <c r="D54" s="62"/>
    </row>
    <row r="55" spans="1:4" ht="12.75">
      <c r="A55" s="216"/>
      <c r="B55" s="214"/>
      <c r="C55" s="213"/>
      <c r="D55" s="62"/>
    </row>
    <row r="56" spans="1:4" ht="12.75">
      <c r="A56" s="216"/>
      <c r="B56" s="214"/>
      <c r="C56" s="213"/>
      <c r="D56" s="62"/>
    </row>
    <row r="57" spans="1:4" ht="12.75">
      <c r="A57" s="216"/>
      <c r="B57" s="217"/>
      <c r="C57" s="197"/>
      <c r="D57" s="62"/>
    </row>
    <row r="58" spans="1:3" ht="12.75">
      <c r="A58" s="218"/>
      <c r="B58" s="219"/>
      <c r="C58" s="220"/>
    </row>
    <row r="59" spans="1:3" ht="12.75">
      <c r="A59" s="218"/>
      <c r="B59" s="219"/>
      <c r="C59" s="220"/>
    </row>
    <row r="60" spans="1:3" ht="12.75">
      <c r="A60" s="218"/>
      <c r="B60" s="219"/>
      <c r="C60" s="220"/>
    </row>
    <row r="61" spans="1:3" ht="12.75">
      <c r="A61" s="218"/>
      <c r="B61" s="219"/>
      <c r="C61" s="220"/>
    </row>
    <row r="62" spans="1:3" ht="12.75">
      <c r="A62" s="218"/>
      <c r="B62" s="219"/>
      <c r="C62" s="220"/>
    </row>
    <row r="63" spans="1:3" ht="12.75">
      <c r="A63" s="218"/>
      <c r="B63" s="219"/>
      <c r="C63" s="220"/>
    </row>
    <row r="64" spans="1:3" ht="12.75">
      <c r="A64" s="218"/>
      <c r="B64" s="219"/>
      <c r="C64" s="220"/>
    </row>
    <row r="65" spans="1:3" ht="12.75">
      <c r="A65" s="53"/>
      <c r="C65" s="63"/>
    </row>
    <row r="66" spans="1:3" ht="12.75">
      <c r="A66" s="53"/>
      <c r="C66" s="63"/>
    </row>
    <row r="67" spans="1:3" ht="12.75">
      <c r="A67" s="53"/>
      <c r="C67" s="63"/>
    </row>
    <row r="68" spans="1:3" ht="12.75">
      <c r="A68" s="53"/>
      <c r="C68" s="63"/>
    </row>
    <row r="69" spans="1:3" ht="12.75">
      <c r="A69" s="53"/>
      <c r="C69" s="63"/>
    </row>
    <row r="70" spans="1:3" ht="12.75">
      <c r="A70" s="53"/>
      <c r="C70" s="63"/>
    </row>
    <row r="71" ht="12.75">
      <c r="A71" s="53"/>
    </row>
    <row r="72" ht="12.75">
      <c r="A72" s="53"/>
    </row>
    <row r="73" ht="12.75">
      <c r="A73" s="53"/>
    </row>
    <row r="74" ht="12.75">
      <c r="A74" s="53"/>
    </row>
    <row r="75" ht="12.75">
      <c r="A75" s="53"/>
    </row>
    <row r="76" ht="12.75">
      <c r="A76" s="53"/>
    </row>
    <row r="77" ht="12.75">
      <c r="A77" s="53"/>
    </row>
    <row r="78" ht="12.75">
      <c r="A78" s="53"/>
    </row>
    <row r="79" ht="12.75">
      <c r="A79" s="53"/>
    </row>
    <row r="80" ht="12.75">
      <c r="A80" s="53"/>
    </row>
    <row r="81" ht="12.75">
      <c r="A81" s="53"/>
    </row>
    <row r="82" ht="12.75">
      <c r="A82" s="53"/>
    </row>
    <row r="83" ht="12.75">
      <c r="A83" s="53"/>
    </row>
    <row r="84" ht="12.75">
      <c r="A84" s="53"/>
    </row>
    <row r="85" ht="12.75">
      <c r="A85" s="53"/>
    </row>
    <row r="86" ht="12.75">
      <c r="A86" s="53"/>
    </row>
    <row r="87" ht="12.75">
      <c r="A87" s="53"/>
    </row>
    <row r="88" ht="12.75">
      <c r="A88" s="53"/>
    </row>
    <row r="89" ht="12.75">
      <c r="A89" s="53"/>
    </row>
    <row r="90" ht="12.75">
      <c r="A90" s="53"/>
    </row>
    <row r="91" ht="12.75">
      <c r="A91" s="53"/>
    </row>
    <row r="92" ht="12.75">
      <c r="A92" s="53"/>
    </row>
    <row r="93" ht="12.75">
      <c r="A93" s="53"/>
    </row>
    <row r="94" ht="12.75">
      <c r="A94" s="53"/>
    </row>
    <row r="95" ht="12.75">
      <c r="A95" s="53"/>
    </row>
    <row r="96" ht="12.75">
      <c r="A96" s="53"/>
    </row>
    <row r="97" ht="12.75">
      <c r="A97" s="53"/>
    </row>
    <row r="98" ht="12.75">
      <c r="A98" s="53"/>
    </row>
    <row r="99" ht="12.75">
      <c r="A99" s="53"/>
    </row>
    <row r="100" ht="12.75">
      <c r="A100" s="53"/>
    </row>
    <row r="101" ht="12.75">
      <c r="A101" s="53"/>
    </row>
    <row r="102" ht="12.75">
      <c r="A102" s="53"/>
    </row>
    <row r="103" ht="12.75">
      <c r="A103" s="53"/>
    </row>
    <row r="104" ht="12.75">
      <c r="A104" s="53"/>
    </row>
    <row r="105" ht="12.75">
      <c r="A105" s="53"/>
    </row>
    <row r="106" ht="12.75">
      <c r="A106" s="53"/>
    </row>
    <row r="107" ht="12.75">
      <c r="A107" s="53"/>
    </row>
    <row r="108" ht="12.75">
      <c r="A108" s="53"/>
    </row>
    <row r="109" ht="12.75">
      <c r="A109" s="53"/>
    </row>
    <row r="110" ht="12.75">
      <c r="A110" s="53"/>
    </row>
    <row r="111" ht="12.75">
      <c r="A111" s="53"/>
    </row>
    <row r="112" ht="12.75">
      <c r="A112" s="53"/>
    </row>
    <row r="113" ht="12.75">
      <c r="A113" s="53"/>
    </row>
    <row r="114" ht="12.75">
      <c r="A114" s="53"/>
    </row>
    <row r="115" ht="12.75">
      <c r="A115" s="53"/>
    </row>
    <row r="116" ht="12.75">
      <c r="A116" s="53"/>
    </row>
    <row r="117" ht="12.75">
      <c r="A117" s="53"/>
    </row>
    <row r="118" ht="12.75">
      <c r="A118" s="53"/>
    </row>
    <row r="119" ht="12.75">
      <c r="A119" s="53"/>
    </row>
    <row r="120" ht="12.75">
      <c r="A120" s="53"/>
    </row>
    <row r="121" ht="12.75">
      <c r="A121" s="53"/>
    </row>
    <row r="122" ht="12.75">
      <c r="A122" s="53"/>
    </row>
    <row r="123" ht="12.75">
      <c r="A123" s="53"/>
    </row>
    <row r="124" ht="12.75">
      <c r="A124" s="53"/>
    </row>
    <row r="125" ht="12.75">
      <c r="A125" s="53"/>
    </row>
    <row r="126" ht="12.75">
      <c r="A126" s="53"/>
    </row>
    <row r="127" ht="12.75">
      <c r="A127" s="53"/>
    </row>
    <row r="128" ht="12.75">
      <c r="A128" s="53"/>
    </row>
    <row r="129" ht="12.75">
      <c r="A129" s="53"/>
    </row>
    <row r="130" ht="12.75">
      <c r="A130" s="53"/>
    </row>
    <row r="131" ht="12.75">
      <c r="A131" s="53"/>
    </row>
    <row r="132" ht="12.75">
      <c r="A132" s="53"/>
    </row>
    <row r="133" ht="12.75">
      <c r="A133" s="53"/>
    </row>
    <row r="134" ht="12.75">
      <c r="A134" s="53"/>
    </row>
    <row r="135" ht="12.75">
      <c r="A135" s="53"/>
    </row>
    <row r="136" ht="12.75">
      <c r="A136" s="53"/>
    </row>
    <row r="137" ht="12.75">
      <c r="A137" s="53"/>
    </row>
    <row r="138" ht="12.75">
      <c r="A138" s="53"/>
    </row>
    <row r="139" ht="12.75">
      <c r="A139" s="53"/>
    </row>
    <row r="140" ht="12.75">
      <c r="A140" s="53"/>
    </row>
    <row r="141" ht="12.75">
      <c r="A141" s="53"/>
    </row>
    <row r="142" ht="12.75">
      <c r="A142" s="53"/>
    </row>
    <row r="143" ht="12.75">
      <c r="A143" s="53"/>
    </row>
    <row r="144" ht="12.75">
      <c r="A144" s="53"/>
    </row>
    <row r="145" ht="12.75">
      <c r="A145" s="53"/>
    </row>
    <row r="146" ht="12.75">
      <c r="A146" s="53"/>
    </row>
    <row r="147" ht="12.75">
      <c r="A147" s="53"/>
    </row>
    <row r="148" ht="12.75">
      <c r="A148" s="53"/>
    </row>
    <row r="149" ht="12.75">
      <c r="A149" s="53"/>
    </row>
    <row r="150" ht="12.75">
      <c r="A150" s="53"/>
    </row>
    <row r="151" ht="12.75">
      <c r="A151" s="53"/>
    </row>
    <row r="152" ht="12.75">
      <c r="A152" s="53"/>
    </row>
    <row r="153" ht="12.75">
      <c r="A153" s="53"/>
    </row>
    <row r="154" ht="12.75">
      <c r="A154" s="53"/>
    </row>
    <row r="155" ht="12.75">
      <c r="A155" s="53"/>
    </row>
    <row r="156" ht="12.75">
      <c r="A156" s="53"/>
    </row>
    <row r="157" ht="12.75">
      <c r="A157" s="53"/>
    </row>
    <row r="158" ht="12.75">
      <c r="A158" s="53"/>
    </row>
    <row r="159" ht="12.75">
      <c r="A159" s="53"/>
    </row>
    <row r="160" ht="12.75">
      <c r="A160" s="53"/>
    </row>
    <row r="161" ht="12.75">
      <c r="A161" s="53"/>
    </row>
    <row r="162" ht="12.75">
      <c r="A162" s="53"/>
    </row>
    <row r="163" ht="12.75">
      <c r="A163" s="53"/>
    </row>
    <row r="164" ht="12.75">
      <c r="A164" s="53"/>
    </row>
    <row r="165" ht="12.75">
      <c r="A165" s="53"/>
    </row>
    <row r="166" ht="12.75">
      <c r="A166" s="53"/>
    </row>
    <row r="167" ht="12.75">
      <c r="A167" s="53"/>
    </row>
    <row r="168" ht="12.75">
      <c r="A168" s="53"/>
    </row>
    <row r="169" ht="12.75">
      <c r="A169" s="53"/>
    </row>
    <row r="170" ht="12.75">
      <c r="A170" s="53"/>
    </row>
    <row r="171" ht="12.75">
      <c r="A171" s="53"/>
    </row>
    <row r="172" ht="12.75">
      <c r="A172" s="53"/>
    </row>
    <row r="173" ht="12.75">
      <c r="A173" s="53"/>
    </row>
    <row r="174" ht="12.75">
      <c r="A174" s="53"/>
    </row>
    <row r="175" ht="12.75">
      <c r="A175" s="53"/>
    </row>
    <row r="176" ht="12.75">
      <c r="A176" s="53"/>
    </row>
    <row r="177" ht="12.75">
      <c r="A177" s="53"/>
    </row>
    <row r="178" ht="12.75">
      <c r="A178" s="53"/>
    </row>
    <row r="179" ht="12.75">
      <c r="A179" s="53"/>
    </row>
    <row r="180" ht="12.75">
      <c r="A180" s="53"/>
    </row>
    <row r="181" ht="12.75">
      <c r="A181" s="53"/>
    </row>
    <row r="182" ht="12.75">
      <c r="A182" s="53"/>
    </row>
    <row r="183" ht="12.75">
      <c r="A183" s="53"/>
    </row>
    <row r="184" ht="12.75">
      <c r="A184" s="53"/>
    </row>
    <row r="185" ht="12.75">
      <c r="A185" s="53"/>
    </row>
    <row r="186" ht="12.75">
      <c r="A186" s="53"/>
    </row>
    <row r="187" ht="12.75">
      <c r="A187" s="53"/>
    </row>
    <row r="188" ht="12.75">
      <c r="A188" s="53"/>
    </row>
    <row r="189" ht="12.75">
      <c r="A189" s="53"/>
    </row>
    <row r="190" ht="12.75">
      <c r="A190" s="53"/>
    </row>
    <row r="191" ht="12.75">
      <c r="A191" s="53"/>
    </row>
    <row r="192" ht="12.75">
      <c r="A192" s="53"/>
    </row>
    <row r="193" ht="12.75">
      <c r="A193" s="53"/>
    </row>
    <row r="194" ht="12.75">
      <c r="A194" s="53"/>
    </row>
    <row r="195" ht="12.75">
      <c r="A195" s="53"/>
    </row>
    <row r="196" ht="12.75">
      <c r="A196" s="53"/>
    </row>
    <row r="197" ht="12.75">
      <c r="A197" s="53"/>
    </row>
    <row r="198" ht="12.75">
      <c r="A198" s="53"/>
    </row>
    <row r="199" ht="12.75">
      <c r="A199" s="53"/>
    </row>
    <row r="200" ht="12.75">
      <c r="A200" s="53"/>
    </row>
    <row r="201" ht="12.75">
      <c r="A201" s="53"/>
    </row>
    <row r="202" ht="12.75">
      <c r="A202" s="53"/>
    </row>
    <row r="203" ht="12.75">
      <c r="A203" s="53"/>
    </row>
    <row r="204" ht="12.75">
      <c r="A204" s="53"/>
    </row>
    <row r="205" ht="12.75">
      <c r="A205" s="53"/>
    </row>
    <row r="206" ht="12.75">
      <c r="A206" s="53"/>
    </row>
    <row r="207" ht="12.75">
      <c r="A207" s="53"/>
    </row>
    <row r="208" ht="12.75">
      <c r="A208" s="53"/>
    </row>
    <row r="209" ht="12.75">
      <c r="A209" s="53"/>
    </row>
    <row r="210" ht="12.75">
      <c r="A210" s="53"/>
    </row>
    <row r="211" ht="12.75">
      <c r="A211" s="53"/>
    </row>
    <row r="212" ht="12.75">
      <c r="A212" s="53"/>
    </row>
    <row r="213" ht="12.75">
      <c r="A213" s="53"/>
    </row>
    <row r="214" ht="12.75">
      <c r="A214" s="53"/>
    </row>
    <row r="215" ht="12.75">
      <c r="A215" s="53"/>
    </row>
    <row r="216" ht="12.75">
      <c r="A216" s="53"/>
    </row>
    <row r="217" ht="12.75">
      <c r="A217" s="53"/>
    </row>
    <row r="218" ht="12.75">
      <c r="A218" s="53"/>
    </row>
    <row r="219" ht="12.75">
      <c r="A219" s="53"/>
    </row>
    <row r="220" ht="12.75">
      <c r="A220" s="53"/>
    </row>
    <row r="221" ht="12.75">
      <c r="A221" s="53"/>
    </row>
    <row r="222" ht="12.75">
      <c r="A222" s="53"/>
    </row>
    <row r="223" ht="12.75">
      <c r="A223" s="53"/>
    </row>
    <row r="224" ht="12.75">
      <c r="A224" s="53"/>
    </row>
    <row r="225" ht="12.75">
      <c r="A225" s="53"/>
    </row>
    <row r="226" ht="12.75">
      <c r="A226" s="53"/>
    </row>
    <row r="227" ht="12.75">
      <c r="A227" s="53"/>
    </row>
    <row r="228" ht="12.75">
      <c r="A228" s="53"/>
    </row>
    <row r="229" ht="12.75">
      <c r="A229" s="53"/>
    </row>
    <row r="230" ht="12.75">
      <c r="A230" s="53"/>
    </row>
    <row r="231" ht="12.75">
      <c r="A231" s="53"/>
    </row>
    <row r="232" ht="12.75">
      <c r="A232" s="53"/>
    </row>
    <row r="233" ht="12.75">
      <c r="A233" s="53"/>
    </row>
    <row r="234" ht="12.75">
      <c r="A234" s="53"/>
    </row>
    <row r="235" ht="12.75">
      <c r="A235" s="53"/>
    </row>
    <row r="236" ht="12.75">
      <c r="A236" s="53"/>
    </row>
    <row r="237" ht="12.75">
      <c r="A237" s="53"/>
    </row>
    <row r="238" ht="12.75">
      <c r="A238" s="53"/>
    </row>
    <row r="239" ht="12.75">
      <c r="A239" s="53"/>
    </row>
    <row r="240" ht="12.75">
      <c r="A240" s="53"/>
    </row>
    <row r="241" ht="12.75">
      <c r="A241" s="53"/>
    </row>
    <row r="242" ht="12.75">
      <c r="A242" s="53"/>
    </row>
    <row r="243" ht="12.75">
      <c r="A243" s="53"/>
    </row>
    <row r="244" ht="12.75">
      <c r="A244" s="53"/>
    </row>
    <row r="245" ht="12.75">
      <c r="A245" s="53"/>
    </row>
    <row r="246" ht="12.75">
      <c r="A246" s="53"/>
    </row>
    <row r="247" ht="12.75">
      <c r="A247" s="53"/>
    </row>
    <row r="248" ht="12.75">
      <c r="A248" s="53"/>
    </row>
    <row r="249" ht="12.75">
      <c r="A249" s="53"/>
    </row>
    <row r="250" ht="12.75">
      <c r="A250" s="53"/>
    </row>
    <row r="251" ht="12.75">
      <c r="A251" s="53"/>
    </row>
    <row r="252" ht="12.75">
      <c r="A252" s="53"/>
    </row>
    <row r="253" ht="12.75">
      <c r="A253" s="53"/>
    </row>
    <row r="254" ht="12.75">
      <c r="A254" s="53"/>
    </row>
    <row r="255" ht="12.75">
      <c r="A255" s="53"/>
    </row>
    <row r="256" ht="12.75">
      <c r="A256" s="53"/>
    </row>
    <row r="257" ht="12.75">
      <c r="A257" s="53"/>
    </row>
    <row r="258" ht="12.75">
      <c r="A258" s="53"/>
    </row>
    <row r="259" ht="12.75">
      <c r="A259" s="53"/>
    </row>
    <row r="260" ht="12.75">
      <c r="A260" s="53"/>
    </row>
    <row r="261" ht="12.75">
      <c r="A261" s="53"/>
    </row>
    <row r="262" ht="12.75">
      <c r="A262" s="53"/>
    </row>
    <row r="263" ht="12.75">
      <c r="A263" s="53"/>
    </row>
    <row r="264" ht="12.75">
      <c r="A264" s="53"/>
    </row>
    <row r="265" ht="12.75">
      <c r="A265" s="53"/>
    </row>
    <row r="266" ht="12.75">
      <c r="A266" s="53"/>
    </row>
    <row r="267" ht="12.75">
      <c r="A267" s="53"/>
    </row>
    <row r="268" ht="12.75">
      <c r="A268" s="53"/>
    </row>
    <row r="269" ht="12.75">
      <c r="A269" s="53"/>
    </row>
    <row r="270" ht="12.75">
      <c r="A270" s="53"/>
    </row>
    <row r="271" ht="12.75">
      <c r="A271" s="53"/>
    </row>
    <row r="272" ht="12.75">
      <c r="A272" s="53"/>
    </row>
    <row r="273" ht="12.75">
      <c r="A273" s="53"/>
    </row>
    <row r="274" ht="12.75">
      <c r="A274" s="53"/>
    </row>
    <row r="275" ht="12.75">
      <c r="A275" s="53"/>
    </row>
    <row r="276" ht="12.75">
      <c r="A276" s="53"/>
    </row>
    <row r="277" ht="12.75">
      <c r="A277" s="53"/>
    </row>
    <row r="278" ht="12.75">
      <c r="A278" s="53"/>
    </row>
    <row r="279" ht="12.75">
      <c r="A279" s="53"/>
    </row>
    <row r="280" ht="12.75">
      <c r="A280" s="53"/>
    </row>
    <row r="281" ht="12.75">
      <c r="A281" s="53"/>
    </row>
    <row r="282" ht="12.75">
      <c r="A282" s="53"/>
    </row>
    <row r="283" ht="12.75">
      <c r="A283" s="53"/>
    </row>
    <row r="284" ht="12.75">
      <c r="A284" s="53"/>
    </row>
    <row r="285" ht="12.75">
      <c r="A285" s="53"/>
    </row>
    <row r="286" ht="12.75">
      <c r="A286" s="53"/>
    </row>
    <row r="287" ht="12.75">
      <c r="A287" s="53"/>
    </row>
    <row r="288" ht="12.75">
      <c r="A288" s="53"/>
    </row>
    <row r="289" ht="12.75">
      <c r="A289" s="53"/>
    </row>
    <row r="290" ht="12.75">
      <c r="A290" s="53"/>
    </row>
    <row r="291" ht="12.75">
      <c r="A291" s="53"/>
    </row>
    <row r="292" ht="12.75">
      <c r="A292" s="53"/>
    </row>
    <row r="293" ht="12.75">
      <c r="A293" s="53"/>
    </row>
    <row r="294" ht="12.75">
      <c r="A294" s="53"/>
    </row>
    <row r="295" ht="12.75">
      <c r="A295" s="53"/>
    </row>
    <row r="296" ht="12.75">
      <c r="A296" s="53"/>
    </row>
    <row r="297" ht="12.75">
      <c r="A297" s="53"/>
    </row>
    <row r="298" ht="12.75">
      <c r="A298" s="53"/>
    </row>
    <row r="299" ht="12.75">
      <c r="A299" s="53"/>
    </row>
    <row r="300" ht="12.75">
      <c r="A300" s="53"/>
    </row>
    <row r="301" ht="12.75">
      <c r="A301" s="53"/>
    </row>
    <row r="302" ht="12.75">
      <c r="A302" s="53"/>
    </row>
    <row r="303" ht="12.75">
      <c r="A303" s="53"/>
    </row>
    <row r="304" ht="12.75">
      <c r="A304" s="53"/>
    </row>
    <row r="305" ht="12.75">
      <c r="A305" s="53"/>
    </row>
    <row r="306" ht="12.75">
      <c r="A306" s="53"/>
    </row>
    <row r="307" ht="12.75">
      <c r="A307" s="53"/>
    </row>
    <row r="308" ht="12.75">
      <c r="A308" s="53"/>
    </row>
    <row r="309" ht="12.75">
      <c r="A309" s="53"/>
    </row>
    <row r="310" ht="12.75">
      <c r="A310" s="53"/>
    </row>
    <row r="311" ht="12.75">
      <c r="A311" s="53"/>
    </row>
    <row r="312" ht="12.75">
      <c r="A312" s="53"/>
    </row>
    <row r="313" ht="12.75">
      <c r="A313" s="53"/>
    </row>
    <row r="314" ht="12.75">
      <c r="A314" s="53"/>
    </row>
    <row r="315" ht="12.75">
      <c r="A315" s="53"/>
    </row>
    <row r="316" ht="12.75">
      <c r="A316" s="53"/>
    </row>
    <row r="317" ht="12.75">
      <c r="A317" s="53"/>
    </row>
    <row r="318" ht="12.75">
      <c r="A318" s="53"/>
    </row>
    <row r="319" ht="12.75">
      <c r="A319" s="53"/>
    </row>
    <row r="320" ht="12.75">
      <c r="A320" s="53"/>
    </row>
    <row r="321" ht="12.75">
      <c r="A321" s="53"/>
    </row>
    <row r="322" ht="12.75">
      <c r="A322" s="53"/>
    </row>
    <row r="323" ht="12.75">
      <c r="A323" s="53"/>
    </row>
    <row r="324" ht="12.75">
      <c r="A324" s="53"/>
    </row>
    <row r="325" ht="12.75">
      <c r="A325" s="53"/>
    </row>
    <row r="326" ht="12.75">
      <c r="A326" s="53"/>
    </row>
    <row r="327" ht="12.75">
      <c r="A327" s="53"/>
    </row>
    <row r="328" ht="12.75">
      <c r="A328" s="53"/>
    </row>
    <row r="329" ht="12.75">
      <c r="A329" s="53"/>
    </row>
    <row r="330" ht="12.75">
      <c r="A330" s="53"/>
    </row>
    <row r="331" ht="12.75">
      <c r="A331" s="53"/>
    </row>
    <row r="332" ht="12.75">
      <c r="A332" s="53"/>
    </row>
    <row r="333" ht="12.75">
      <c r="A333" s="53"/>
    </row>
    <row r="334" ht="12.75">
      <c r="A334" s="53"/>
    </row>
    <row r="335" ht="12.75">
      <c r="A335" s="53"/>
    </row>
    <row r="336" ht="12.75">
      <c r="A336" s="53"/>
    </row>
    <row r="337" ht="12.75">
      <c r="A337" s="53"/>
    </row>
    <row r="338" ht="12.75">
      <c r="A338" s="53"/>
    </row>
    <row r="339" ht="12.75">
      <c r="A339" s="53"/>
    </row>
    <row r="340" ht="12.75">
      <c r="A340" s="53"/>
    </row>
    <row r="341" ht="12.75">
      <c r="A341" s="53"/>
    </row>
    <row r="342" ht="12.75">
      <c r="A342" s="53"/>
    </row>
    <row r="343" ht="12.75">
      <c r="A343" s="53"/>
    </row>
    <row r="344" ht="12.75">
      <c r="A344" s="53"/>
    </row>
    <row r="345" ht="12.75">
      <c r="A345" s="53"/>
    </row>
    <row r="346" ht="12.75">
      <c r="A346" s="53"/>
    </row>
    <row r="347" ht="12.75">
      <c r="A347" s="53"/>
    </row>
    <row r="348" ht="12.75">
      <c r="A348" s="53"/>
    </row>
    <row r="349" ht="12.75">
      <c r="A349" s="53"/>
    </row>
    <row r="350" ht="12.75">
      <c r="A350" s="53"/>
    </row>
    <row r="351" ht="12.75">
      <c r="A351" s="53"/>
    </row>
    <row r="352" ht="12.75">
      <c r="A352" s="53"/>
    </row>
    <row r="353" ht="12.75">
      <c r="A353" s="53"/>
    </row>
    <row r="354" ht="12.75">
      <c r="A354" s="53"/>
    </row>
    <row r="355" ht="12.75">
      <c r="A355" s="53"/>
    </row>
    <row r="356" ht="12.75">
      <c r="A356" s="53"/>
    </row>
    <row r="357" ht="12.75">
      <c r="A357" s="53"/>
    </row>
    <row r="358" ht="12.75">
      <c r="A358" s="53"/>
    </row>
    <row r="359" ht="12.75">
      <c r="A359" s="53"/>
    </row>
    <row r="360" ht="12.75">
      <c r="A360" s="53"/>
    </row>
    <row r="361" ht="12.75">
      <c r="A361" s="53"/>
    </row>
    <row r="362" ht="12.75">
      <c r="A362" s="53"/>
    </row>
    <row r="363" ht="12.75">
      <c r="A363" s="53"/>
    </row>
    <row r="364" ht="12.75">
      <c r="A364" s="53"/>
    </row>
    <row r="365" ht="12.75">
      <c r="A365" s="53"/>
    </row>
    <row r="366" ht="12.75">
      <c r="A366" s="53"/>
    </row>
    <row r="367" ht="12.75">
      <c r="A367" s="53"/>
    </row>
    <row r="368" ht="12.75">
      <c r="A368" s="53"/>
    </row>
    <row r="369" ht="12.75">
      <c r="A369" s="53"/>
    </row>
    <row r="370" ht="12.75">
      <c r="A370" s="53"/>
    </row>
    <row r="371" ht="12.75">
      <c r="A371" s="53"/>
    </row>
    <row r="372" ht="12.75">
      <c r="A372" s="53"/>
    </row>
    <row r="373" ht="12.75">
      <c r="A373" s="53"/>
    </row>
    <row r="374" ht="12.75">
      <c r="A374" s="53"/>
    </row>
    <row r="375" ht="12.75">
      <c r="A375" s="53"/>
    </row>
    <row r="376" ht="12.75">
      <c r="A376" s="53"/>
    </row>
    <row r="377" ht="12.75">
      <c r="A377" s="53"/>
    </row>
    <row r="378" ht="12.75">
      <c r="A378" s="53"/>
    </row>
    <row r="379" ht="12.75">
      <c r="A379" s="53"/>
    </row>
    <row r="380" ht="12.75">
      <c r="A380" s="53"/>
    </row>
  </sheetData>
  <sheetProtection/>
  <mergeCells count="1">
    <mergeCell ref="A5:C5"/>
  </mergeCells>
  <printOptions/>
  <pageMargins left="0.75" right="0.16" top="0.52" bottom="0.29" header="0.5" footer="0.25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8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.7109375" style="54" customWidth="1"/>
    <col min="2" max="2" width="37.421875" style="54" customWidth="1"/>
    <col min="3" max="3" width="24.8515625" style="55" customWidth="1"/>
    <col min="4" max="4" width="23.00390625" style="55" customWidth="1"/>
    <col min="5" max="16384" width="9.140625" style="60" customWidth="1"/>
  </cols>
  <sheetData>
    <row r="1" s="55" customFormat="1" ht="12.75">
      <c r="D1" s="209" t="s">
        <v>1504</v>
      </c>
    </row>
    <row r="2" spans="3:4" s="55" customFormat="1" ht="12.75">
      <c r="C2" s="258" t="s">
        <v>1304</v>
      </c>
      <c r="D2" s="258"/>
    </row>
    <row r="3" spans="1:4" s="55" customFormat="1" ht="18.75" customHeight="1">
      <c r="A3" s="56"/>
      <c r="B3" s="56"/>
      <c r="C3" s="57"/>
      <c r="D3" s="57" t="s">
        <v>1249</v>
      </c>
    </row>
    <row r="4" spans="1:4" s="59" customFormat="1" ht="57.75" customHeight="1">
      <c r="A4" s="257" t="s">
        <v>1250</v>
      </c>
      <c r="B4" s="257"/>
      <c r="C4" s="257"/>
      <c r="D4" s="257"/>
    </row>
    <row r="5" spans="1:4" s="59" customFormat="1" ht="25.5">
      <c r="A5" s="17" t="s">
        <v>842</v>
      </c>
      <c r="B5" s="17" t="s">
        <v>1251</v>
      </c>
      <c r="C5" s="17" t="s">
        <v>898</v>
      </c>
      <c r="D5" s="17" t="s">
        <v>899</v>
      </c>
    </row>
    <row r="6" spans="1:4" ht="12.75">
      <c r="A6" s="17">
        <v>1</v>
      </c>
      <c r="B6" s="17">
        <v>2</v>
      </c>
      <c r="C6" s="49">
        <v>3</v>
      </c>
      <c r="D6" s="49">
        <v>4</v>
      </c>
    </row>
    <row r="7" spans="1:4" ht="12.75">
      <c r="A7" s="28">
        <v>1</v>
      </c>
      <c r="B7" s="70" t="s">
        <v>712</v>
      </c>
      <c r="C7" s="61">
        <v>41</v>
      </c>
      <c r="D7" s="61">
        <v>43</v>
      </c>
    </row>
    <row r="8" spans="1:4" ht="12.75">
      <c r="A8" s="28">
        <v>2</v>
      </c>
      <c r="B8" s="70" t="s">
        <v>713</v>
      </c>
      <c r="C8" s="61">
        <v>42</v>
      </c>
      <c r="D8" s="61">
        <v>45</v>
      </c>
    </row>
    <row r="9" spans="1:4" ht="12.75">
      <c r="A9" s="28">
        <v>3</v>
      </c>
      <c r="B9" s="70" t="s">
        <v>714</v>
      </c>
      <c r="C9" s="61">
        <v>11</v>
      </c>
      <c r="D9" s="61">
        <v>15</v>
      </c>
    </row>
    <row r="10" spans="1:4" ht="12.75">
      <c r="A10" s="28">
        <v>4</v>
      </c>
      <c r="B10" s="70" t="s">
        <v>715</v>
      </c>
      <c r="C10" s="61">
        <v>66</v>
      </c>
      <c r="D10" s="61">
        <v>70</v>
      </c>
    </row>
    <row r="11" spans="1:4" ht="12.75">
      <c r="A11" s="28">
        <v>5</v>
      </c>
      <c r="B11" s="70" t="s">
        <v>716</v>
      </c>
      <c r="C11" s="61">
        <v>37</v>
      </c>
      <c r="D11" s="61">
        <v>40</v>
      </c>
    </row>
    <row r="12" spans="1:4" ht="12.75">
      <c r="A12" s="28">
        <v>6</v>
      </c>
      <c r="B12" s="70" t="s">
        <v>717</v>
      </c>
      <c r="C12" s="61">
        <v>67</v>
      </c>
      <c r="D12" s="61">
        <v>70</v>
      </c>
    </row>
    <row r="13" spans="1:4" ht="12.75">
      <c r="A13" s="28">
        <v>7</v>
      </c>
      <c r="B13" s="70" t="s">
        <v>718</v>
      </c>
      <c r="C13" s="61">
        <v>39</v>
      </c>
      <c r="D13" s="61">
        <v>43</v>
      </c>
    </row>
    <row r="14" spans="1:4" ht="12.75">
      <c r="A14" s="28">
        <v>8</v>
      </c>
      <c r="B14" s="70" t="s">
        <v>719</v>
      </c>
      <c r="C14" s="61">
        <v>13</v>
      </c>
      <c r="D14" s="61">
        <v>15</v>
      </c>
    </row>
    <row r="15" spans="1:4" ht="12.75">
      <c r="A15" s="28">
        <v>9</v>
      </c>
      <c r="B15" s="70" t="s">
        <v>720</v>
      </c>
      <c r="C15" s="61">
        <v>173</v>
      </c>
      <c r="D15" s="61">
        <v>185</v>
      </c>
    </row>
    <row r="16" spans="1:4" ht="12.75">
      <c r="A16" s="28">
        <v>10</v>
      </c>
      <c r="B16" s="70" t="s">
        <v>721</v>
      </c>
      <c r="C16" s="61">
        <v>222</v>
      </c>
      <c r="D16" s="61">
        <v>225</v>
      </c>
    </row>
    <row r="17" spans="1:4" ht="12.75">
      <c r="A17" s="28"/>
      <c r="B17" s="41"/>
      <c r="C17" s="61"/>
      <c r="D17" s="61"/>
    </row>
    <row r="18" spans="1:4" ht="12.75">
      <c r="A18" s="28"/>
      <c r="B18" s="70" t="s">
        <v>722</v>
      </c>
      <c r="C18" s="61">
        <f>SUM(C7:C16)</f>
        <v>711</v>
      </c>
      <c r="D18" s="61">
        <f>SUM(D7:D16)</f>
        <v>751</v>
      </c>
    </row>
    <row r="19" spans="1:4" ht="12.75">
      <c r="A19" s="211"/>
      <c r="B19" s="212"/>
      <c r="C19" s="213"/>
      <c r="D19" s="213"/>
    </row>
    <row r="20" spans="1:4" ht="12.75">
      <c r="A20" s="211"/>
      <c r="B20" s="214"/>
      <c r="C20" s="213"/>
      <c r="D20" s="213"/>
    </row>
    <row r="21" spans="1:4" ht="12.75">
      <c r="A21" s="211"/>
      <c r="B21" s="214"/>
      <c r="C21" s="213"/>
      <c r="D21" s="213"/>
    </row>
    <row r="22" spans="1:4" ht="12.75">
      <c r="A22" s="211"/>
      <c r="B22" s="214"/>
      <c r="C22" s="213"/>
      <c r="D22" s="213"/>
    </row>
    <row r="23" spans="1:4" ht="12.75">
      <c r="A23" s="211"/>
      <c r="B23" s="214"/>
      <c r="C23" s="213"/>
      <c r="D23" s="213"/>
    </row>
    <row r="24" spans="1:4" ht="12.75">
      <c r="A24" s="211"/>
      <c r="B24" s="214"/>
      <c r="C24" s="213"/>
      <c r="D24" s="213"/>
    </row>
    <row r="25" spans="1:4" ht="12.75">
      <c r="A25" s="211"/>
      <c r="B25" s="214"/>
      <c r="C25" s="213"/>
      <c r="D25" s="213"/>
    </row>
    <row r="26" spans="1:4" ht="12.75">
      <c r="A26" s="211"/>
      <c r="B26" s="214"/>
      <c r="C26" s="213"/>
      <c r="D26" s="213"/>
    </row>
    <row r="27" spans="1:4" ht="12.75">
      <c r="A27" s="211"/>
      <c r="B27" s="214"/>
      <c r="C27" s="213"/>
      <c r="D27" s="213"/>
    </row>
    <row r="28" spans="1:4" ht="12.75">
      <c r="A28" s="211"/>
      <c r="B28" s="214"/>
      <c r="C28" s="213"/>
      <c r="D28" s="213"/>
    </row>
    <row r="29" spans="1:4" ht="12.75">
      <c r="A29" s="215"/>
      <c r="B29" s="214"/>
      <c r="C29" s="213"/>
      <c r="D29" s="213"/>
    </row>
    <row r="30" spans="1:4" ht="12.75">
      <c r="A30" s="215"/>
      <c r="B30" s="214"/>
      <c r="C30" s="213"/>
      <c r="D30" s="213"/>
    </row>
    <row r="31" spans="1:4" ht="12.75">
      <c r="A31" s="215"/>
      <c r="B31" s="214"/>
      <c r="C31" s="213"/>
      <c r="D31" s="213"/>
    </row>
    <row r="32" spans="1:4" ht="12.75">
      <c r="A32" s="211"/>
      <c r="B32" s="214"/>
      <c r="C32" s="213"/>
      <c r="D32" s="213"/>
    </row>
    <row r="33" spans="1:4" ht="12.75">
      <c r="A33" s="211"/>
      <c r="B33" s="214"/>
      <c r="C33" s="213"/>
      <c r="D33" s="213"/>
    </row>
    <row r="34" spans="1:4" ht="12.75">
      <c r="A34" s="211"/>
      <c r="B34" s="214"/>
      <c r="C34" s="213"/>
      <c r="D34" s="213"/>
    </row>
    <row r="35" spans="1:4" ht="12.75">
      <c r="A35" s="215"/>
      <c r="B35" s="214"/>
      <c r="C35" s="213"/>
      <c r="D35" s="213"/>
    </row>
    <row r="36" spans="1:4" ht="12.75">
      <c r="A36" s="211"/>
      <c r="B36" s="214"/>
      <c r="C36" s="213"/>
      <c r="D36" s="213"/>
    </row>
    <row r="37" spans="1:4" ht="12.75">
      <c r="A37" s="211"/>
      <c r="B37" s="214"/>
      <c r="C37" s="213"/>
      <c r="D37" s="213"/>
    </row>
    <row r="38" spans="1:4" ht="12.75">
      <c r="A38" s="211"/>
      <c r="B38" s="214"/>
      <c r="C38" s="213"/>
      <c r="D38" s="213"/>
    </row>
    <row r="39" spans="1:4" ht="12.75">
      <c r="A39" s="215"/>
      <c r="B39" s="214"/>
      <c r="C39" s="213"/>
      <c r="D39" s="213"/>
    </row>
    <row r="40" spans="1:4" ht="12.75">
      <c r="A40" s="215"/>
      <c r="B40" s="214"/>
      <c r="C40" s="213"/>
      <c r="D40" s="213"/>
    </row>
    <row r="41" spans="1:4" ht="12.75">
      <c r="A41" s="211"/>
      <c r="B41" s="214"/>
      <c r="C41" s="213"/>
      <c r="D41" s="213"/>
    </row>
    <row r="42" spans="1:4" ht="12.75">
      <c r="A42" s="215"/>
      <c r="B42" s="214"/>
      <c r="C42" s="213"/>
      <c r="D42" s="213"/>
    </row>
    <row r="43" spans="1:4" ht="12.75">
      <c r="A43" s="211"/>
      <c r="B43" s="214"/>
      <c r="C43" s="213"/>
      <c r="D43" s="213"/>
    </row>
    <row r="44" spans="1:4" ht="12.75">
      <c r="A44" s="211"/>
      <c r="B44" s="214"/>
      <c r="C44" s="213"/>
      <c r="D44" s="213"/>
    </row>
    <row r="45" spans="1:4" ht="12.75">
      <c r="A45" s="211"/>
      <c r="B45" s="214"/>
      <c r="C45" s="213"/>
      <c r="D45" s="213"/>
    </row>
    <row r="46" spans="1:4" ht="12.75">
      <c r="A46" s="211"/>
      <c r="B46" s="214"/>
      <c r="C46" s="213"/>
      <c r="D46" s="213"/>
    </row>
    <row r="47" spans="1:4" ht="12.75">
      <c r="A47" s="211"/>
      <c r="B47" s="214"/>
      <c r="C47" s="213"/>
      <c r="D47" s="213"/>
    </row>
    <row r="48" spans="1:4" ht="12.75">
      <c r="A48" s="216"/>
      <c r="B48" s="214"/>
      <c r="C48" s="213"/>
      <c r="D48" s="213"/>
    </row>
    <row r="49" spans="1:4" ht="12.75">
      <c r="A49" s="216"/>
      <c r="B49" s="214"/>
      <c r="C49" s="213"/>
      <c r="D49" s="213"/>
    </row>
    <row r="50" spans="1:4" ht="12.75">
      <c r="A50" s="216"/>
      <c r="B50" s="214"/>
      <c r="C50" s="213"/>
      <c r="D50" s="213"/>
    </row>
    <row r="51" spans="1:4" ht="12.75">
      <c r="A51" s="216"/>
      <c r="B51" s="214"/>
      <c r="C51" s="213"/>
      <c r="D51" s="213"/>
    </row>
    <row r="52" spans="1:4" ht="12.75">
      <c r="A52" s="216"/>
      <c r="B52" s="214"/>
      <c r="C52" s="213"/>
      <c r="D52" s="213"/>
    </row>
    <row r="53" spans="1:4" ht="12.75">
      <c r="A53" s="216"/>
      <c r="B53" s="214"/>
      <c r="C53" s="213"/>
      <c r="D53" s="213"/>
    </row>
    <row r="54" spans="1:4" ht="12.75">
      <c r="A54" s="216"/>
      <c r="B54" s="214"/>
      <c r="C54" s="213"/>
      <c r="D54" s="213"/>
    </row>
    <row r="55" spans="1:4" ht="12.75">
      <c r="A55" s="218"/>
      <c r="B55" s="217"/>
      <c r="C55" s="221"/>
      <c r="D55" s="221"/>
    </row>
    <row r="56" spans="1:4" ht="12.75">
      <c r="A56" s="218"/>
      <c r="B56" s="219"/>
      <c r="C56" s="220"/>
      <c r="D56" s="220"/>
    </row>
    <row r="57" spans="1:4" ht="12.75">
      <c r="A57" s="218"/>
      <c r="B57" s="219"/>
      <c r="C57" s="220"/>
      <c r="D57" s="220"/>
    </row>
    <row r="58" spans="1:4" ht="12.75">
      <c r="A58" s="218"/>
      <c r="B58" s="219"/>
      <c r="C58" s="220"/>
      <c r="D58" s="220"/>
    </row>
    <row r="59" spans="1:4" ht="12.75">
      <c r="A59" s="218"/>
      <c r="B59" s="219"/>
      <c r="C59" s="220"/>
      <c r="D59" s="220"/>
    </row>
    <row r="60" spans="1:4" ht="12.75">
      <c r="A60" s="218"/>
      <c r="B60" s="219"/>
      <c r="C60" s="220"/>
      <c r="D60" s="220"/>
    </row>
    <row r="61" spans="1:4" ht="12.75">
      <c r="A61" s="218"/>
      <c r="B61" s="219"/>
      <c r="C61" s="220"/>
      <c r="D61" s="220"/>
    </row>
    <row r="62" spans="1:4" ht="12.75">
      <c r="A62" s="53"/>
      <c r="C62" s="63"/>
      <c r="D62" s="63"/>
    </row>
    <row r="63" spans="1:4" ht="12.75">
      <c r="A63" s="53"/>
      <c r="C63" s="63"/>
      <c r="D63" s="63"/>
    </row>
    <row r="64" spans="1:4" ht="12.75">
      <c r="A64" s="53"/>
      <c r="C64" s="63"/>
      <c r="D64" s="63"/>
    </row>
    <row r="65" spans="1:4" ht="12.75">
      <c r="A65" s="53"/>
      <c r="C65" s="63"/>
      <c r="D65" s="63"/>
    </row>
    <row r="66" spans="1:4" ht="12.75">
      <c r="A66" s="53"/>
      <c r="C66" s="63"/>
      <c r="D66" s="63"/>
    </row>
    <row r="67" spans="1:4" ht="12.75">
      <c r="A67" s="53"/>
      <c r="C67" s="63"/>
      <c r="D67" s="63"/>
    </row>
    <row r="68" spans="1:4" ht="12.75">
      <c r="A68" s="53"/>
      <c r="C68" s="63"/>
      <c r="D68" s="63"/>
    </row>
    <row r="69" ht="12.75">
      <c r="A69" s="53"/>
    </row>
    <row r="70" ht="12.75">
      <c r="A70" s="53"/>
    </row>
    <row r="71" ht="12.75">
      <c r="A71" s="53"/>
    </row>
    <row r="72" ht="12.75">
      <c r="A72" s="53"/>
    </row>
    <row r="73" ht="12.75">
      <c r="A73" s="53"/>
    </row>
    <row r="74" ht="12.75">
      <c r="A74" s="53"/>
    </row>
    <row r="75" ht="12.75">
      <c r="A75" s="53"/>
    </row>
    <row r="76" ht="12.75">
      <c r="A76" s="53"/>
    </row>
    <row r="77" ht="12.75">
      <c r="A77" s="53"/>
    </row>
    <row r="78" ht="12.75">
      <c r="A78" s="53"/>
    </row>
    <row r="79" ht="12.75">
      <c r="A79" s="53"/>
    </row>
    <row r="80" ht="12.75">
      <c r="A80" s="53"/>
    </row>
    <row r="81" ht="12.75">
      <c r="A81" s="53"/>
    </row>
    <row r="82" ht="12.75">
      <c r="A82" s="53"/>
    </row>
    <row r="83" ht="12.75">
      <c r="A83" s="53"/>
    </row>
    <row r="84" ht="12.75">
      <c r="A84" s="53"/>
    </row>
    <row r="85" ht="12.75">
      <c r="A85" s="53"/>
    </row>
    <row r="86" ht="12.75">
      <c r="A86" s="53"/>
    </row>
    <row r="87" ht="12.75">
      <c r="A87" s="53"/>
    </row>
    <row r="88" ht="12.75">
      <c r="A88" s="53"/>
    </row>
    <row r="89" ht="12.75">
      <c r="A89" s="53"/>
    </row>
    <row r="90" ht="12.75">
      <c r="A90" s="53"/>
    </row>
    <row r="91" ht="12.75">
      <c r="A91" s="53"/>
    </row>
    <row r="92" ht="12.75">
      <c r="A92" s="53"/>
    </row>
    <row r="93" ht="12.75">
      <c r="A93" s="53"/>
    </row>
    <row r="94" ht="12.75">
      <c r="A94" s="53"/>
    </row>
    <row r="95" ht="12.75">
      <c r="A95" s="53"/>
    </row>
    <row r="96" ht="12.75">
      <c r="A96" s="53"/>
    </row>
    <row r="97" ht="12.75">
      <c r="A97" s="53"/>
    </row>
    <row r="98" ht="12.75">
      <c r="A98" s="53"/>
    </row>
    <row r="99" ht="12.75">
      <c r="A99" s="53"/>
    </row>
    <row r="100" ht="12.75">
      <c r="A100" s="53"/>
    </row>
    <row r="101" ht="12.75">
      <c r="A101" s="53"/>
    </row>
    <row r="102" ht="12.75">
      <c r="A102" s="53"/>
    </row>
    <row r="103" ht="12.75">
      <c r="A103" s="53"/>
    </row>
    <row r="104" ht="12.75">
      <c r="A104" s="53"/>
    </row>
    <row r="105" ht="12.75">
      <c r="A105" s="53"/>
    </row>
    <row r="106" ht="12.75">
      <c r="A106" s="53"/>
    </row>
    <row r="107" ht="12.75">
      <c r="A107" s="53"/>
    </row>
    <row r="108" ht="12.75">
      <c r="A108" s="53"/>
    </row>
    <row r="109" ht="12.75">
      <c r="A109" s="53"/>
    </row>
    <row r="110" ht="12.75">
      <c r="A110" s="53"/>
    </row>
    <row r="111" ht="12.75">
      <c r="A111" s="53"/>
    </row>
    <row r="112" ht="12.75">
      <c r="A112" s="53"/>
    </row>
    <row r="113" ht="12.75">
      <c r="A113" s="53"/>
    </row>
    <row r="114" ht="12.75">
      <c r="A114" s="53"/>
    </row>
    <row r="115" ht="12.75">
      <c r="A115" s="53"/>
    </row>
    <row r="116" ht="12.75">
      <c r="A116" s="53"/>
    </row>
    <row r="117" ht="12.75">
      <c r="A117" s="53"/>
    </row>
    <row r="118" ht="12.75">
      <c r="A118" s="53"/>
    </row>
    <row r="119" ht="12.75">
      <c r="A119" s="53"/>
    </row>
    <row r="120" ht="12.75">
      <c r="A120" s="53"/>
    </row>
    <row r="121" ht="12.75">
      <c r="A121" s="53"/>
    </row>
    <row r="122" ht="12.75">
      <c r="A122" s="53"/>
    </row>
    <row r="123" ht="12.75">
      <c r="A123" s="53"/>
    </row>
    <row r="124" ht="12.75">
      <c r="A124" s="53"/>
    </row>
    <row r="125" ht="12.75">
      <c r="A125" s="53"/>
    </row>
    <row r="126" ht="12.75">
      <c r="A126" s="53"/>
    </row>
    <row r="127" ht="12.75">
      <c r="A127" s="53"/>
    </row>
    <row r="128" ht="12.75">
      <c r="A128" s="53"/>
    </row>
    <row r="129" ht="12.75">
      <c r="A129" s="53"/>
    </row>
    <row r="130" ht="12.75">
      <c r="A130" s="53"/>
    </row>
    <row r="131" ht="12.75">
      <c r="A131" s="53"/>
    </row>
    <row r="132" ht="12.75">
      <c r="A132" s="53"/>
    </row>
    <row r="133" ht="12.75">
      <c r="A133" s="53"/>
    </row>
    <row r="134" ht="12.75">
      <c r="A134" s="53"/>
    </row>
    <row r="135" ht="12.75">
      <c r="A135" s="53"/>
    </row>
    <row r="136" ht="12.75">
      <c r="A136" s="53"/>
    </row>
    <row r="137" ht="12.75">
      <c r="A137" s="53"/>
    </row>
    <row r="138" ht="12.75">
      <c r="A138" s="53"/>
    </row>
    <row r="139" ht="12.75">
      <c r="A139" s="53"/>
    </row>
    <row r="140" ht="12.75">
      <c r="A140" s="53"/>
    </row>
    <row r="141" ht="12.75">
      <c r="A141" s="53"/>
    </row>
    <row r="142" ht="12.75">
      <c r="A142" s="53"/>
    </row>
    <row r="143" ht="12.75">
      <c r="A143" s="53"/>
    </row>
    <row r="144" ht="12.75">
      <c r="A144" s="53"/>
    </row>
    <row r="145" ht="12.75">
      <c r="A145" s="53"/>
    </row>
    <row r="146" ht="12.75">
      <c r="A146" s="53"/>
    </row>
    <row r="147" ht="12.75">
      <c r="A147" s="53"/>
    </row>
    <row r="148" ht="12.75">
      <c r="A148" s="53"/>
    </row>
    <row r="149" ht="12.75">
      <c r="A149" s="53"/>
    </row>
    <row r="150" ht="12.75">
      <c r="A150" s="53"/>
    </row>
    <row r="151" ht="12.75">
      <c r="A151" s="53"/>
    </row>
    <row r="152" ht="12.75">
      <c r="A152" s="53"/>
    </row>
    <row r="153" ht="12.75">
      <c r="A153" s="53"/>
    </row>
    <row r="154" ht="12.75">
      <c r="A154" s="53"/>
    </row>
    <row r="155" ht="12.75">
      <c r="A155" s="53"/>
    </row>
    <row r="156" ht="12.75">
      <c r="A156" s="53"/>
    </row>
    <row r="157" ht="12.75">
      <c r="A157" s="53"/>
    </row>
    <row r="158" ht="12.75">
      <c r="A158" s="53"/>
    </row>
    <row r="159" ht="12.75">
      <c r="A159" s="53"/>
    </row>
    <row r="160" ht="12.75">
      <c r="A160" s="53"/>
    </row>
    <row r="161" ht="12.75">
      <c r="A161" s="53"/>
    </row>
    <row r="162" ht="12.75">
      <c r="A162" s="53"/>
    </row>
    <row r="163" ht="12.75">
      <c r="A163" s="53"/>
    </row>
    <row r="164" ht="12.75">
      <c r="A164" s="53"/>
    </row>
    <row r="165" ht="12.75">
      <c r="A165" s="53"/>
    </row>
    <row r="166" ht="12.75">
      <c r="A166" s="53"/>
    </row>
    <row r="167" ht="12.75">
      <c r="A167" s="53"/>
    </row>
    <row r="168" ht="12.75">
      <c r="A168" s="53"/>
    </row>
    <row r="169" ht="12.75">
      <c r="A169" s="53"/>
    </row>
    <row r="170" ht="12.75">
      <c r="A170" s="53"/>
    </row>
    <row r="171" ht="12.75">
      <c r="A171" s="53"/>
    </row>
    <row r="172" ht="12.75">
      <c r="A172" s="53"/>
    </row>
    <row r="173" ht="12.75">
      <c r="A173" s="53"/>
    </row>
    <row r="174" ht="12.75">
      <c r="A174" s="53"/>
    </row>
    <row r="175" ht="12.75">
      <c r="A175" s="53"/>
    </row>
    <row r="176" ht="12.75">
      <c r="A176" s="53"/>
    </row>
    <row r="177" ht="12.75">
      <c r="A177" s="53"/>
    </row>
    <row r="178" ht="12.75">
      <c r="A178" s="53"/>
    </row>
    <row r="179" ht="12.75">
      <c r="A179" s="53"/>
    </row>
    <row r="180" ht="12.75">
      <c r="A180" s="53"/>
    </row>
    <row r="181" ht="12.75">
      <c r="A181" s="53"/>
    </row>
    <row r="182" ht="12.75">
      <c r="A182" s="53"/>
    </row>
    <row r="183" ht="12.75">
      <c r="A183" s="53"/>
    </row>
    <row r="184" ht="12.75">
      <c r="A184" s="53"/>
    </row>
    <row r="185" ht="12.75">
      <c r="A185" s="53"/>
    </row>
    <row r="186" ht="12.75">
      <c r="A186" s="53"/>
    </row>
    <row r="187" ht="12.75">
      <c r="A187" s="53"/>
    </row>
    <row r="188" ht="12.75">
      <c r="A188" s="53"/>
    </row>
    <row r="189" ht="12.75">
      <c r="A189" s="53"/>
    </row>
    <row r="190" ht="12.75">
      <c r="A190" s="53"/>
    </row>
    <row r="191" ht="12.75">
      <c r="A191" s="53"/>
    </row>
    <row r="192" ht="12.75">
      <c r="A192" s="53"/>
    </row>
    <row r="193" ht="12.75">
      <c r="A193" s="53"/>
    </row>
    <row r="194" ht="12.75">
      <c r="A194" s="53"/>
    </row>
    <row r="195" ht="12.75">
      <c r="A195" s="53"/>
    </row>
    <row r="196" ht="12.75">
      <c r="A196" s="53"/>
    </row>
    <row r="197" ht="12.75">
      <c r="A197" s="53"/>
    </row>
    <row r="198" ht="12.75">
      <c r="A198" s="53"/>
    </row>
    <row r="199" ht="12.75">
      <c r="A199" s="53"/>
    </row>
    <row r="200" ht="12.75">
      <c r="A200" s="53"/>
    </row>
    <row r="201" ht="12.75">
      <c r="A201" s="53"/>
    </row>
    <row r="202" ht="12.75">
      <c r="A202" s="53"/>
    </row>
    <row r="203" ht="12.75">
      <c r="A203" s="53"/>
    </row>
    <row r="204" ht="12.75">
      <c r="A204" s="53"/>
    </row>
    <row r="205" ht="12.75">
      <c r="A205" s="53"/>
    </row>
    <row r="206" ht="12.75">
      <c r="A206" s="53"/>
    </row>
    <row r="207" ht="12.75">
      <c r="A207" s="53"/>
    </row>
    <row r="208" ht="12.75">
      <c r="A208" s="53"/>
    </row>
    <row r="209" ht="12.75">
      <c r="A209" s="53"/>
    </row>
    <row r="210" ht="12.75">
      <c r="A210" s="53"/>
    </row>
    <row r="211" ht="12.75">
      <c r="A211" s="53"/>
    </row>
    <row r="212" ht="12.75">
      <c r="A212" s="53"/>
    </row>
    <row r="213" ht="12.75">
      <c r="A213" s="53"/>
    </row>
    <row r="214" ht="12.75">
      <c r="A214" s="53"/>
    </row>
    <row r="215" ht="12.75">
      <c r="A215" s="53"/>
    </row>
    <row r="216" ht="12.75">
      <c r="A216" s="53"/>
    </row>
    <row r="217" ht="12.75">
      <c r="A217" s="53"/>
    </row>
    <row r="218" ht="12.75">
      <c r="A218" s="53"/>
    </row>
    <row r="219" ht="12.75">
      <c r="A219" s="53"/>
    </row>
    <row r="220" ht="12.75">
      <c r="A220" s="53"/>
    </row>
    <row r="221" ht="12.75">
      <c r="A221" s="53"/>
    </row>
    <row r="222" ht="12.75">
      <c r="A222" s="53"/>
    </row>
    <row r="223" ht="12.75">
      <c r="A223" s="53"/>
    </row>
    <row r="224" ht="12.75">
      <c r="A224" s="53"/>
    </row>
    <row r="225" ht="12.75">
      <c r="A225" s="53"/>
    </row>
    <row r="226" ht="12.75">
      <c r="A226" s="53"/>
    </row>
    <row r="227" ht="12.75">
      <c r="A227" s="53"/>
    </row>
    <row r="228" ht="12.75">
      <c r="A228" s="53"/>
    </row>
    <row r="229" ht="12.75">
      <c r="A229" s="53"/>
    </row>
    <row r="230" ht="12.75">
      <c r="A230" s="53"/>
    </row>
    <row r="231" ht="12.75">
      <c r="A231" s="53"/>
    </row>
    <row r="232" ht="12.75">
      <c r="A232" s="53"/>
    </row>
    <row r="233" ht="12.75">
      <c r="A233" s="53"/>
    </row>
    <row r="234" ht="12.75">
      <c r="A234" s="53"/>
    </row>
    <row r="235" ht="12.75">
      <c r="A235" s="53"/>
    </row>
    <row r="236" ht="12.75">
      <c r="A236" s="53"/>
    </row>
    <row r="237" ht="12.75">
      <c r="A237" s="53"/>
    </row>
    <row r="238" ht="12.75">
      <c r="A238" s="53"/>
    </row>
    <row r="239" ht="12.75">
      <c r="A239" s="53"/>
    </row>
    <row r="240" ht="12.75">
      <c r="A240" s="53"/>
    </row>
    <row r="241" ht="12.75">
      <c r="A241" s="53"/>
    </row>
    <row r="242" ht="12.75">
      <c r="A242" s="53"/>
    </row>
    <row r="243" ht="12.75">
      <c r="A243" s="53"/>
    </row>
    <row r="244" ht="12.75">
      <c r="A244" s="53"/>
    </row>
    <row r="245" ht="12.75">
      <c r="A245" s="53"/>
    </row>
    <row r="246" ht="12.75">
      <c r="A246" s="53"/>
    </row>
    <row r="247" ht="12.75">
      <c r="A247" s="53"/>
    </row>
    <row r="248" ht="12.75">
      <c r="A248" s="53"/>
    </row>
    <row r="249" ht="12.75">
      <c r="A249" s="53"/>
    </row>
    <row r="250" ht="12.75">
      <c r="A250" s="53"/>
    </row>
    <row r="251" ht="12.75">
      <c r="A251" s="53"/>
    </row>
    <row r="252" ht="12.75">
      <c r="A252" s="53"/>
    </row>
    <row r="253" ht="12.75">
      <c r="A253" s="53"/>
    </row>
    <row r="254" ht="12.75">
      <c r="A254" s="53"/>
    </row>
    <row r="255" ht="12.75">
      <c r="A255" s="53"/>
    </row>
    <row r="256" ht="12.75">
      <c r="A256" s="53"/>
    </row>
    <row r="257" ht="12.75">
      <c r="A257" s="53"/>
    </row>
    <row r="258" ht="12.75">
      <c r="A258" s="53"/>
    </row>
    <row r="259" ht="12.75">
      <c r="A259" s="53"/>
    </row>
    <row r="260" ht="12.75">
      <c r="A260" s="53"/>
    </row>
    <row r="261" ht="12.75">
      <c r="A261" s="53"/>
    </row>
    <row r="262" ht="12.75">
      <c r="A262" s="53"/>
    </row>
    <row r="263" ht="12.75">
      <c r="A263" s="53"/>
    </row>
    <row r="264" ht="12.75">
      <c r="A264" s="53"/>
    </row>
    <row r="265" ht="12.75">
      <c r="A265" s="53"/>
    </row>
    <row r="266" ht="12.75">
      <c r="A266" s="53"/>
    </row>
    <row r="267" ht="12.75">
      <c r="A267" s="53"/>
    </row>
    <row r="268" ht="12.75">
      <c r="A268" s="53"/>
    </row>
    <row r="269" ht="12.75">
      <c r="A269" s="53"/>
    </row>
    <row r="270" ht="12.75">
      <c r="A270" s="53"/>
    </row>
    <row r="271" ht="12.75">
      <c r="A271" s="53"/>
    </row>
    <row r="272" ht="12.75">
      <c r="A272" s="53"/>
    </row>
    <row r="273" ht="12.75">
      <c r="A273" s="53"/>
    </row>
    <row r="274" ht="12.75">
      <c r="A274" s="53"/>
    </row>
    <row r="275" ht="12.75">
      <c r="A275" s="53"/>
    </row>
    <row r="276" ht="12.75">
      <c r="A276" s="53"/>
    </row>
    <row r="277" ht="12.75">
      <c r="A277" s="53"/>
    </row>
    <row r="278" ht="12.75">
      <c r="A278" s="53"/>
    </row>
    <row r="279" ht="12.75">
      <c r="A279" s="53"/>
    </row>
    <row r="280" ht="12.75">
      <c r="A280" s="53"/>
    </row>
    <row r="281" ht="12.75">
      <c r="A281" s="53"/>
    </row>
    <row r="282" ht="12.75">
      <c r="A282" s="53"/>
    </row>
    <row r="283" ht="12.75">
      <c r="A283" s="53"/>
    </row>
    <row r="284" ht="12.75">
      <c r="A284" s="53"/>
    </row>
    <row r="285" ht="12.75">
      <c r="A285" s="53"/>
    </row>
    <row r="286" ht="12.75">
      <c r="A286" s="53"/>
    </row>
    <row r="287" ht="12.75">
      <c r="A287" s="53"/>
    </row>
    <row r="288" ht="12.75">
      <c r="A288" s="53"/>
    </row>
    <row r="289" ht="12.75">
      <c r="A289" s="53"/>
    </row>
    <row r="290" ht="12.75">
      <c r="A290" s="53"/>
    </row>
    <row r="291" ht="12.75">
      <c r="A291" s="53"/>
    </row>
    <row r="292" ht="12.75">
      <c r="A292" s="53"/>
    </row>
    <row r="293" ht="12.75">
      <c r="A293" s="53"/>
    </row>
    <row r="294" ht="12.75">
      <c r="A294" s="53"/>
    </row>
    <row r="295" ht="12.75">
      <c r="A295" s="53"/>
    </row>
    <row r="296" ht="12.75">
      <c r="A296" s="53"/>
    </row>
    <row r="297" ht="12.75">
      <c r="A297" s="53"/>
    </row>
    <row r="298" ht="12.75">
      <c r="A298" s="53"/>
    </row>
    <row r="299" ht="12.75">
      <c r="A299" s="53"/>
    </row>
    <row r="300" ht="12.75">
      <c r="A300" s="53"/>
    </row>
    <row r="301" ht="12.75">
      <c r="A301" s="53"/>
    </row>
    <row r="302" ht="12.75">
      <c r="A302" s="53"/>
    </row>
    <row r="303" ht="12.75">
      <c r="A303" s="53"/>
    </row>
    <row r="304" ht="12.75">
      <c r="A304" s="53"/>
    </row>
    <row r="305" ht="12.75">
      <c r="A305" s="53"/>
    </row>
    <row r="306" ht="12.75">
      <c r="A306" s="53"/>
    </row>
    <row r="307" ht="12.75">
      <c r="A307" s="53"/>
    </row>
    <row r="308" ht="12.75">
      <c r="A308" s="53"/>
    </row>
    <row r="309" ht="12.75">
      <c r="A309" s="53"/>
    </row>
    <row r="310" ht="12.75">
      <c r="A310" s="53"/>
    </row>
    <row r="311" ht="12.75">
      <c r="A311" s="53"/>
    </row>
    <row r="312" ht="12.75">
      <c r="A312" s="53"/>
    </row>
    <row r="313" ht="12.75">
      <c r="A313" s="53"/>
    </row>
    <row r="314" ht="12.75">
      <c r="A314" s="53"/>
    </row>
    <row r="315" ht="12.75">
      <c r="A315" s="53"/>
    </row>
    <row r="316" ht="12.75">
      <c r="A316" s="53"/>
    </row>
    <row r="317" ht="12.75">
      <c r="A317" s="53"/>
    </row>
    <row r="318" ht="12.75">
      <c r="A318" s="53"/>
    </row>
    <row r="319" ht="12.75">
      <c r="A319" s="53"/>
    </row>
    <row r="320" ht="12.75">
      <c r="A320" s="53"/>
    </row>
    <row r="321" ht="12.75">
      <c r="A321" s="53"/>
    </row>
    <row r="322" ht="12.75">
      <c r="A322" s="53"/>
    </row>
    <row r="323" ht="12.75">
      <c r="A323" s="53"/>
    </row>
    <row r="324" ht="12.75">
      <c r="A324" s="53"/>
    </row>
    <row r="325" ht="12.75">
      <c r="A325" s="53"/>
    </row>
    <row r="326" ht="12.75">
      <c r="A326" s="53"/>
    </row>
    <row r="327" ht="12.75">
      <c r="A327" s="53"/>
    </row>
    <row r="328" ht="12.75">
      <c r="A328" s="53"/>
    </row>
    <row r="329" ht="12.75">
      <c r="A329" s="53"/>
    </row>
    <row r="330" ht="12.75">
      <c r="A330" s="53"/>
    </row>
    <row r="331" ht="12.75">
      <c r="A331" s="53"/>
    </row>
    <row r="332" ht="12.75">
      <c r="A332" s="53"/>
    </row>
    <row r="333" ht="12.75">
      <c r="A333" s="53"/>
    </row>
    <row r="334" ht="12.75">
      <c r="A334" s="53"/>
    </row>
    <row r="335" ht="12.75">
      <c r="A335" s="53"/>
    </row>
    <row r="336" ht="12.75">
      <c r="A336" s="53"/>
    </row>
    <row r="337" ht="12.75">
      <c r="A337" s="53"/>
    </row>
    <row r="338" ht="12.75">
      <c r="A338" s="53"/>
    </row>
    <row r="339" ht="12.75">
      <c r="A339" s="53"/>
    </row>
    <row r="340" ht="12.75">
      <c r="A340" s="53"/>
    </row>
    <row r="341" ht="12.75">
      <c r="A341" s="53"/>
    </row>
    <row r="342" ht="12.75">
      <c r="A342" s="53"/>
    </row>
    <row r="343" ht="12.75">
      <c r="A343" s="53"/>
    </row>
    <row r="344" ht="12.75">
      <c r="A344" s="53"/>
    </row>
    <row r="345" ht="12.75">
      <c r="A345" s="53"/>
    </row>
    <row r="346" ht="12.75">
      <c r="A346" s="53"/>
    </row>
    <row r="347" ht="12.75">
      <c r="A347" s="53"/>
    </row>
    <row r="348" ht="12.75">
      <c r="A348" s="53"/>
    </row>
    <row r="349" ht="12.75">
      <c r="A349" s="53"/>
    </row>
    <row r="350" ht="12.75">
      <c r="A350" s="53"/>
    </row>
    <row r="351" ht="12.75">
      <c r="A351" s="53"/>
    </row>
    <row r="352" ht="12.75">
      <c r="A352" s="53"/>
    </row>
    <row r="353" ht="12.75">
      <c r="A353" s="53"/>
    </row>
    <row r="354" ht="12.75">
      <c r="A354" s="53"/>
    </row>
    <row r="355" ht="12.75">
      <c r="A355" s="53"/>
    </row>
    <row r="356" ht="12.75">
      <c r="A356" s="53"/>
    </row>
    <row r="357" ht="12.75">
      <c r="A357" s="53"/>
    </row>
    <row r="358" ht="12.75">
      <c r="A358" s="53"/>
    </row>
    <row r="359" ht="12.75">
      <c r="A359" s="53"/>
    </row>
    <row r="360" ht="12.75">
      <c r="A360" s="53"/>
    </row>
    <row r="361" ht="12.75">
      <c r="A361" s="53"/>
    </row>
    <row r="362" ht="12.75">
      <c r="A362" s="53"/>
    </row>
    <row r="363" ht="12.75">
      <c r="A363" s="53"/>
    </row>
    <row r="364" ht="12.75">
      <c r="A364" s="53"/>
    </row>
    <row r="365" ht="12.75">
      <c r="A365" s="53"/>
    </row>
    <row r="366" ht="12.75">
      <c r="A366" s="53"/>
    </row>
    <row r="367" ht="12.75">
      <c r="A367" s="53"/>
    </row>
    <row r="368" ht="12.75">
      <c r="A368" s="53"/>
    </row>
    <row r="369" ht="12.75">
      <c r="A369" s="53"/>
    </row>
    <row r="370" ht="12.75">
      <c r="A370" s="53"/>
    </row>
    <row r="371" ht="12.75">
      <c r="A371" s="53"/>
    </row>
    <row r="372" ht="12.75">
      <c r="A372" s="53"/>
    </row>
    <row r="373" ht="12.75">
      <c r="A373" s="53"/>
    </row>
    <row r="374" ht="12.75">
      <c r="A374" s="53"/>
    </row>
    <row r="375" ht="12.75">
      <c r="A375" s="53"/>
    </row>
    <row r="376" ht="12.75">
      <c r="A376" s="53"/>
    </row>
    <row r="377" ht="12.75">
      <c r="A377" s="53"/>
    </row>
    <row r="378" ht="12.75">
      <c r="A378" s="53"/>
    </row>
  </sheetData>
  <sheetProtection/>
  <mergeCells count="2">
    <mergeCell ref="A4:D4"/>
    <mergeCell ref="C2:D2"/>
  </mergeCells>
  <printOptions/>
  <pageMargins left="0.75" right="0.16" top="0.52" bottom="0.52" header="0.5" footer="0.5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8.57421875" style="13" customWidth="1"/>
    <col min="2" max="2" width="21.421875" style="26" customWidth="1"/>
    <col min="3" max="3" width="80.140625" style="26" customWidth="1"/>
    <col min="4" max="4" width="11.8515625" style="26" customWidth="1"/>
    <col min="5" max="16384" width="9.140625" style="26" customWidth="1"/>
  </cols>
  <sheetData>
    <row r="1" ht="12.75">
      <c r="A1" s="27"/>
    </row>
    <row r="2" spans="1:3" ht="14.25">
      <c r="A2" s="8"/>
      <c r="B2" s="84"/>
      <c r="C2" s="85" t="s">
        <v>1132</v>
      </c>
    </row>
    <row r="3" spans="1:3" ht="15">
      <c r="A3" s="86" t="s">
        <v>86</v>
      </c>
      <c r="B3" s="87"/>
      <c r="C3" s="85" t="s">
        <v>669</v>
      </c>
    </row>
    <row r="4" spans="1:3" ht="15">
      <c r="A4" s="86"/>
      <c r="B4" s="87"/>
      <c r="C4" s="85" t="s">
        <v>1133</v>
      </c>
    </row>
    <row r="5" spans="1:3" ht="21.75" customHeight="1">
      <c r="A5" s="227" t="s">
        <v>1287</v>
      </c>
      <c r="B5" s="227"/>
      <c r="C5" s="227"/>
    </row>
    <row r="6" spans="1:3" ht="14.25">
      <c r="A6" s="88"/>
      <c r="B6" s="89"/>
      <c r="C6" s="90"/>
    </row>
    <row r="7" spans="1:3" ht="12.75">
      <c r="A7" s="228" t="s">
        <v>1178</v>
      </c>
      <c r="B7" s="228"/>
      <c r="C7" s="229" t="s">
        <v>1179</v>
      </c>
    </row>
    <row r="8" spans="1:3" ht="51">
      <c r="A8" s="91" t="s">
        <v>1180</v>
      </c>
      <c r="B8" s="91" t="s">
        <v>1181</v>
      </c>
      <c r="C8" s="230"/>
    </row>
    <row r="9" spans="1:3" ht="15.75">
      <c r="A9" s="92"/>
      <c r="B9" s="231" t="s">
        <v>1307</v>
      </c>
      <c r="C9" s="231"/>
    </row>
    <row r="10" spans="1:3" ht="16.5" thickBot="1">
      <c r="A10" s="92" t="s">
        <v>1182</v>
      </c>
      <c r="B10" s="93" t="s">
        <v>1183</v>
      </c>
      <c r="C10" s="94" t="s">
        <v>1184</v>
      </c>
    </row>
    <row r="11" spans="1:3" ht="15.75">
      <c r="A11" s="95" t="s">
        <v>1182</v>
      </c>
      <c r="B11" s="130" t="s">
        <v>1187</v>
      </c>
      <c r="C11" s="166" t="s">
        <v>1188</v>
      </c>
    </row>
    <row r="12" spans="1:3" ht="15.75">
      <c r="A12" s="95" t="s">
        <v>1182</v>
      </c>
      <c r="B12" s="131" t="s">
        <v>1189</v>
      </c>
      <c r="C12" s="32" t="s">
        <v>1190</v>
      </c>
    </row>
    <row r="13" spans="1:3" ht="26.25">
      <c r="A13" s="95" t="s">
        <v>1182</v>
      </c>
      <c r="B13" s="127" t="s">
        <v>1191</v>
      </c>
      <c r="C13" s="97" t="s">
        <v>1192</v>
      </c>
    </row>
    <row r="14" spans="1:3" ht="26.25">
      <c r="A14" s="95" t="s">
        <v>1182</v>
      </c>
      <c r="B14" s="128" t="s">
        <v>1193</v>
      </c>
      <c r="C14" s="65" t="s">
        <v>1194</v>
      </c>
    </row>
    <row r="15" spans="1:3" ht="39">
      <c r="A15" s="95" t="s">
        <v>1182</v>
      </c>
      <c r="B15" s="129" t="s">
        <v>1195</v>
      </c>
      <c r="C15" s="65" t="s">
        <v>1196</v>
      </c>
    </row>
    <row r="16" spans="1:3" ht="26.25">
      <c r="A16" s="95" t="s">
        <v>1182</v>
      </c>
      <c r="B16" s="129" t="s">
        <v>1197</v>
      </c>
      <c r="C16" s="65" t="s">
        <v>1198</v>
      </c>
    </row>
    <row r="17" spans="1:3" ht="26.25">
      <c r="A17" s="95" t="s">
        <v>1182</v>
      </c>
      <c r="B17" s="123" t="s">
        <v>1199</v>
      </c>
      <c r="C17" s="96" t="s">
        <v>1200</v>
      </c>
    </row>
    <row r="18" spans="1:3" ht="26.25">
      <c r="A18" s="95" t="s">
        <v>1182</v>
      </c>
      <c r="B18" s="123" t="s">
        <v>1201</v>
      </c>
      <c r="C18" s="96" t="s">
        <v>1202</v>
      </c>
    </row>
    <row r="19" spans="1:3" ht="26.25">
      <c r="A19" s="95" t="s">
        <v>1182</v>
      </c>
      <c r="B19" s="125" t="s">
        <v>1203</v>
      </c>
      <c r="C19" s="96" t="s">
        <v>1204</v>
      </c>
    </row>
    <row r="20" spans="1:3" ht="26.25">
      <c r="A20" s="95" t="s">
        <v>1182</v>
      </c>
      <c r="B20" s="125" t="s">
        <v>1205</v>
      </c>
      <c r="C20" s="96" t="s">
        <v>1206</v>
      </c>
    </row>
    <row r="21" spans="1:3" ht="26.25">
      <c r="A21" s="95" t="s">
        <v>1182</v>
      </c>
      <c r="B21" s="126" t="s">
        <v>1207</v>
      </c>
      <c r="C21" s="96" t="s">
        <v>1208</v>
      </c>
    </row>
    <row r="22" spans="1:3" ht="15.75">
      <c r="A22" s="98" t="s">
        <v>1209</v>
      </c>
      <c r="B22" s="234" t="s">
        <v>1210</v>
      </c>
      <c r="C22" s="235"/>
    </row>
    <row r="23" spans="1:3" ht="14.25">
      <c r="A23" s="99"/>
      <c r="B23" s="100" t="s">
        <v>1183</v>
      </c>
      <c r="C23" s="101" t="s">
        <v>1211</v>
      </c>
    </row>
    <row r="24" spans="1:3" ht="26.25">
      <c r="A24" s="95" t="s">
        <v>1209</v>
      </c>
      <c r="B24" s="133" t="s">
        <v>1212</v>
      </c>
      <c r="C24" s="102" t="s">
        <v>728</v>
      </c>
    </row>
    <row r="25" spans="1:3" ht="39">
      <c r="A25" s="95" t="s">
        <v>1209</v>
      </c>
      <c r="B25" s="133" t="s">
        <v>729</v>
      </c>
      <c r="C25" s="102" t="s">
        <v>730</v>
      </c>
    </row>
    <row r="26" spans="1:3" ht="15.75">
      <c r="A26" s="95" t="s">
        <v>1209</v>
      </c>
      <c r="B26" s="123" t="s">
        <v>731</v>
      </c>
      <c r="C26" s="96" t="s">
        <v>732</v>
      </c>
    </row>
    <row r="27" spans="1:3" ht="39">
      <c r="A27" s="95" t="s">
        <v>1209</v>
      </c>
      <c r="B27" s="128" t="s">
        <v>733</v>
      </c>
      <c r="C27" s="96" t="s">
        <v>734</v>
      </c>
    </row>
    <row r="28" spans="1:3" ht="26.25">
      <c r="A28" s="95" t="s">
        <v>735</v>
      </c>
      <c r="B28" s="128" t="s">
        <v>736</v>
      </c>
      <c r="C28" s="96" t="s">
        <v>737</v>
      </c>
    </row>
    <row r="29" spans="1:3" ht="15.75">
      <c r="A29" s="95" t="s">
        <v>1209</v>
      </c>
      <c r="B29" s="128" t="s">
        <v>1193</v>
      </c>
      <c r="C29" s="96" t="s">
        <v>738</v>
      </c>
    </row>
    <row r="30" spans="1:3" ht="15.75">
      <c r="A30" s="95" t="s">
        <v>1209</v>
      </c>
      <c r="B30" s="128" t="s">
        <v>739</v>
      </c>
      <c r="C30" s="65" t="s">
        <v>740</v>
      </c>
    </row>
    <row r="31" spans="1:3" ht="39">
      <c r="A31" s="95" t="s">
        <v>1209</v>
      </c>
      <c r="B31" s="128" t="s">
        <v>741</v>
      </c>
      <c r="C31" s="65" t="s">
        <v>742</v>
      </c>
    </row>
    <row r="32" spans="1:3" ht="26.25">
      <c r="A32" s="103" t="s">
        <v>1209</v>
      </c>
      <c r="B32" s="132" t="s">
        <v>743</v>
      </c>
      <c r="C32" s="96" t="s">
        <v>744</v>
      </c>
    </row>
    <row r="33" spans="1:3" ht="51.75">
      <c r="A33" s="103" t="s">
        <v>1209</v>
      </c>
      <c r="B33" s="134" t="s">
        <v>743</v>
      </c>
      <c r="C33" s="96" t="s">
        <v>1215</v>
      </c>
    </row>
    <row r="34" spans="1:3" ht="26.25">
      <c r="A34" s="104" t="s">
        <v>1209</v>
      </c>
      <c r="B34" s="134" t="s">
        <v>743</v>
      </c>
      <c r="C34" s="105" t="s">
        <v>1216</v>
      </c>
    </row>
    <row r="35" spans="1:3" ht="26.25">
      <c r="A35" s="95" t="s">
        <v>1209</v>
      </c>
      <c r="B35" s="134" t="s">
        <v>743</v>
      </c>
      <c r="C35" s="65" t="s">
        <v>1217</v>
      </c>
    </row>
    <row r="36" spans="1:3" ht="26.25">
      <c r="A36" s="95" t="s">
        <v>1209</v>
      </c>
      <c r="B36" s="134" t="s">
        <v>743</v>
      </c>
      <c r="C36" s="65" t="s">
        <v>237</v>
      </c>
    </row>
    <row r="37" spans="1:3" ht="39">
      <c r="A37" s="95" t="s">
        <v>1209</v>
      </c>
      <c r="B37" s="128" t="s">
        <v>743</v>
      </c>
      <c r="C37" s="65" t="s">
        <v>1214</v>
      </c>
    </row>
    <row r="38" spans="1:3" ht="26.25">
      <c r="A38" s="95" t="s">
        <v>1209</v>
      </c>
      <c r="B38" s="128" t="s">
        <v>743</v>
      </c>
      <c r="C38" s="65" t="s">
        <v>267</v>
      </c>
    </row>
    <row r="39" spans="1:3" ht="26.25">
      <c r="A39" s="95" t="s">
        <v>1209</v>
      </c>
      <c r="B39" s="135" t="s">
        <v>268</v>
      </c>
      <c r="C39" s="65" t="s">
        <v>269</v>
      </c>
    </row>
    <row r="40" spans="1:3" ht="15.75">
      <c r="A40" s="95" t="s">
        <v>1209</v>
      </c>
      <c r="B40" s="135" t="s">
        <v>270</v>
      </c>
      <c r="C40" s="65" t="s">
        <v>271</v>
      </c>
    </row>
    <row r="41" spans="1:3" ht="15.75">
      <c r="A41" s="95" t="s">
        <v>1209</v>
      </c>
      <c r="B41" s="135" t="s">
        <v>272</v>
      </c>
      <c r="C41" s="65" t="s">
        <v>273</v>
      </c>
    </row>
    <row r="42" spans="1:3" ht="26.25">
      <c r="A42" s="103" t="s">
        <v>1209</v>
      </c>
      <c r="B42" s="123" t="s">
        <v>274</v>
      </c>
      <c r="C42" s="96" t="s">
        <v>275</v>
      </c>
    </row>
    <row r="43" spans="1:3" ht="26.25">
      <c r="A43" s="103" t="s">
        <v>1209</v>
      </c>
      <c r="B43" s="123" t="s">
        <v>1199</v>
      </c>
      <c r="C43" s="96" t="s">
        <v>1200</v>
      </c>
    </row>
    <row r="44" spans="1:3" ht="39">
      <c r="A44" s="103" t="s">
        <v>1209</v>
      </c>
      <c r="B44" s="123" t="s">
        <v>276</v>
      </c>
      <c r="C44" s="96" t="s">
        <v>292</v>
      </c>
    </row>
    <row r="45" spans="1:3" ht="26.25">
      <c r="A45" s="103" t="s">
        <v>1209</v>
      </c>
      <c r="B45" s="125" t="s">
        <v>293</v>
      </c>
      <c r="C45" s="96" t="s">
        <v>294</v>
      </c>
    </row>
    <row r="46" spans="1:3" ht="26.25">
      <c r="A46" s="103" t="s">
        <v>1209</v>
      </c>
      <c r="B46" s="125" t="s">
        <v>1205</v>
      </c>
      <c r="C46" s="96" t="s">
        <v>1206</v>
      </c>
    </row>
    <row r="47" spans="1:3" ht="26.25">
      <c r="A47" s="103" t="s">
        <v>1209</v>
      </c>
      <c r="B47" s="126" t="s">
        <v>1207</v>
      </c>
      <c r="C47" s="96" t="s">
        <v>1208</v>
      </c>
    </row>
    <row r="48" spans="1:3" ht="15.75">
      <c r="A48" s="106">
        <v>163</v>
      </c>
      <c r="B48" s="232" t="s">
        <v>295</v>
      </c>
      <c r="C48" s="233"/>
    </row>
    <row r="49" spans="1:3" ht="15.75">
      <c r="A49" s="106"/>
      <c r="B49" s="107" t="s">
        <v>296</v>
      </c>
      <c r="C49" s="108" t="s">
        <v>297</v>
      </c>
    </row>
    <row r="50" spans="1:3" ht="36.75">
      <c r="A50" s="109">
        <v>163</v>
      </c>
      <c r="B50" s="136" t="s">
        <v>298</v>
      </c>
      <c r="C50" s="110" t="s">
        <v>299</v>
      </c>
    </row>
    <row r="51" spans="1:3" ht="36.75">
      <c r="A51" s="109">
        <v>163</v>
      </c>
      <c r="B51" s="136" t="s">
        <v>300</v>
      </c>
      <c r="C51" s="110" t="s">
        <v>301</v>
      </c>
    </row>
    <row r="52" spans="1:3" ht="39">
      <c r="A52" s="109">
        <v>163</v>
      </c>
      <c r="B52" s="123" t="s">
        <v>302</v>
      </c>
      <c r="C52" s="105" t="s">
        <v>303</v>
      </c>
    </row>
    <row r="53" spans="1:3" ht="39">
      <c r="A53" s="109">
        <v>163</v>
      </c>
      <c r="B53" s="123" t="s">
        <v>304</v>
      </c>
      <c r="C53" s="105" t="s">
        <v>305</v>
      </c>
    </row>
    <row r="54" spans="1:3" ht="51.75">
      <c r="A54" s="109">
        <v>163</v>
      </c>
      <c r="B54" s="123" t="s">
        <v>306</v>
      </c>
      <c r="C54" s="105" t="s">
        <v>307</v>
      </c>
    </row>
    <row r="55" spans="1:3" ht="51.75">
      <c r="A55" s="109">
        <v>163</v>
      </c>
      <c r="B55" s="123" t="s">
        <v>308</v>
      </c>
      <c r="C55" s="105" t="s">
        <v>765</v>
      </c>
    </row>
    <row r="56" spans="1:3" ht="51.75">
      <c r="A56" s="109">
        <v>163</v>
      </c>
      <c r="B56" s="123" t="s">
        <v>766</v>
      </c>
      <c r="C56" s="105" t="s">
        <v>767</v>
      </c>
    </row>
    <row r="57" spans="1:3" ht="51.75">
      <c r="A57" s="109">
        <v>163</v>
      </c>
      <c r="B57" s="123" t="s">
        <v>768</v>
      </c>
      <c r="C57" s="105" t="s">
        <v>769</v>
      </c>
    </row>
    <row r="58" spans="1:3" ht="51.75">
      <c r="A58" s="109">
        <v>163</v>
      </c>
      <c r="B58" s="123" t="s">
        <v>770</v>
      </c>
      <c r="C58" s="105" t="s">
        <v>771</v>
      </c>
    </row>
    <row r="59" spans="1:3" ht="26.25">
      <c r="A59" s="109">
        <v>163</v>
      </c>
      <c r="B59" s="123" t="s">
        <v>772</v>
      </c>
      <c r="C59" s="105" t="s">
        <v>773</v>
      </c>
    </row>
    <row r="60" spans="1:3" ht="39">
      <c r="A60" s="109">
        <v>163</v>
      </c>
      <c r="B60" s="123" t="s">
        <v>774</v>
      </c>
      <c r="C60" s="105" t="s">
        <v>775</v>
      </c>
    </row>
    <row r="61" spans="1:3" ht="26.25">
      <c r="A61" s="109">
        <v>163</v>
      </c>
      <c r="B61" s="123" t="s">
        <v>776</v>
      </c>
      <c r="C61" s="96" t="s">
        <v>143</v>
      </c>
    </row>
    <row r="62" spans="1:3" ht="15.75">
      <c r="A62" s="109">
        <v>163</v>
      </c>
      <c r="B62" s="123" t="s">
        <v>1185</v>
      </c>
      <c r="C62" s="96" t="s">
        <v>819</v>
      </c>
    </row>
    <row r="63" spans="1:3" ht="15.75">
      <c r="A63" s="109">
        <v>163</v>
      </c>
      <c r="B63" s="131" t="s">
        <v>1189</v>
      </c>
      <c r="C63" s="80" t="s">
        <v>1190</v>
      </c>
    </row>
    <row r="64" spans="1:3" ht="15.75">
      <c r="A64" s="109">
        <v>163</v>
      </c>
      <c r="B64" s="137" t="s">
        <v>820</v>
      </c>
      <c r="C64" s="96" t="s">
        <v>821</v>
      </c>
    </row>
    <row r="65" spans="1:3" ht="26.25">
      <c r="A65" s="109">
        <v>163</v>
      </c>
      <c r="B65" s="137" t="s">
        <v>736</v>
      </c>
      <c r="C65" s="96" t="s">
        <v>737</v>
      </c>
    </row>
    <row r="66" spans="1:3" ht="39">
      <c r="A66" s="109">
        <v>163</v>
      </c>
      <c r="B66" s="137" t="s">
        <v>822</v>
      </c>
      <c r="C66" s="96" t="s">
        <v>823</v>
      </c>
    </row>
    <row r="67" spans="1:3" ht="39">
      <c r="A67" s="109">
        <v>163</v>
      </c>
      <c r="B67" s="137" t="s">
        <v>1195</v>
      </c>
      <c r="C67" s="96" t="s">
        <v>1196</v>
      </c>
    </row>
    <row r="68" spans="1:3" ht="15.75">
      <c r="A68" s="109">
        <v>163</v>
      </c>
      <c r="B68" s="137" t="s">
        <v>824</v>
      </c>
      <c r="C68" s="96" t="s">
        <v>825</v>
      </c>
    </row>
    <row r="69" spans="1:3" ht="26.25">
      <c r="A69" s="109">
        <v>163</v>
      </c>
      <c r="B69" s="125" t="s">
        <v>1205</v>
      </c>
      <c r="C69" s="96" t="s">
        <v>1206</v>
      </c>
    </row>
    <row r="70" spans="1:3" ht="26.25">
      <c r="A70" s="109">
        <v>163</v>
      </c>
      <c r="B70" s="126" t="s">
        <v>1207</v>
      </c>
      <c r="C70" s="96" t="s">
        <v>1208</v>
      </c>
    </row>
    <row r="71" spans="1:3" ht="15.75">
      <c r="A71" s="92" t="s">
        <v>826</v>
      </c>
      <c r="B71" s="236" t="s">
        <v>827</v>
      </c>
      <c r="C71" s="236"/>
    </row>
    <row r="72" spans="1:3" ht="15.75">
      <c r="A72" s="92"/>
      <c r="B72" s="111" t="s">
        <v>828</v>
      </c>
      <c r="C72" s="112" t="s">
        <v>829</v>
      </c>
    </row>
    <row r="73" spans="1:3" ht="26.25">
      <c r="A73" s="113">
        <v>188</v>
      </c>
      <c r="B73" s="122" t="s">
        <v>776</v>
      </c>
      <c r="C73" s="96" t="s">
        <v>830</v>
      </c>
    </row>
    <row r="74" spans="1:3" ht="15.75">
      <c r="A74" s="113">
        <v>188</v>
      </c>
      <c r="B74" s="123" t="s">
        <v>1185</v>
      </c>
      <c r="C74" s="96" t="s">
        <v>172</v>
      </c>
    </row>
    <row r="75" spans="1:3" ht="39">
      <c r="A75" s="95" t="s">
        <v>826</v>
      </c>
      <c r="B75" s="124" t="s">
        <v>173</v>
      </c>
      <c r="C75" s="96" t="s">
        <v>174</v>
      </c>
    </row>
    <row r="76" spans="1:3" ht="26.25">
      <c r="A76" s="95" t="s">
        <v>826</v>
      </c>
      <c r="B76" s="125" t="s">
        <v>1205</v>
      </c>
      <c r="C76" s="96" t="s">
        <v>1206</v>
      </c>
    </row>
    <row r="77" spans="1:3" ht="26.25">
      <c r="A77" s="95" t="s">
        <v>826</v>
      </c>
      <c r="B77" s="126" t="s">
        <v>1207</v>
      </c>
      <c r="C77" s="96" t="s">
        <v>1208</v>
      </c>
    </row>
    <row r="78" spans="1:3" ht="31.5" customHeight="1">
      <c r="A78" s="92"/>
      <c r="B78" s="237" t="s">
        <v>1308</v>
      </c>
      <c r="C78" s="237"/>
    </row>
    <row r="79" spans="1:3" ht="15.75">
      <c r="A79" s="92" t="s">
        <v>175</v>
      </c>
      <c r="B79" s="93" t="s">
        <v>296</v>
      </c>
      <c r="C79" s="94" t="s">
        <v>176</v>
      </c>
    </row>
    <row r="80" spans="1:3" ht="26.25" thickBot="1">
      <c r="A80" s="114" t="s">
        <v>175</v>
      </c>
      <c r="B80" s="115" t="s">
        <v>177</v>
      </c>
      <c r="C80" s="116" t="s">
        <v>178</v>
      </c>
    </row>
    <row r="81" spans="1:3" ht="30.75" thickBot="1">
      <c r="A81" s="81">
        <v>299</v>
      </c>
      <c r="B81" s="138" t="s">
        <v>179</v>
      </c>
      <c r="C81" s="82" t="s">
        <v>830</v>
      </c>
    </row>
    <row r="82" spans="1:3" ht="15">
      <c r="A82" s="117">
        <v>299</v>
      </c>
      <c r="B82" s="123" t="s">
        <v>1185</v>
      </c>
      <c r="C82" s="96" t="s">
        <v>172</v>
      </c>
    </row>
    <row r="83" spans="1:3" ht="15">
      <c r="A83" s="117">
        <v>299</v>
      </c>
      <c r="B83" s="123" t="s">
        <v>731</v>
      </c>
      <c r="C83" s="96" t="s">
        <v>732</v>
      </c>
    </row>
    <row r="84" spans="1:3" ht="26.25">
      <c r="A84" s="117">
        <v>299</v>
      </c>
      <c r="B84" s="123" t="s">
        <v>180</v>
      </c>
      <c r="C84" s="96" t="s">
        <v>181</v>
      </c>
    </row>
    <row r="85" spans="1:3" ht="26.25">
      <c r="A85" s="117">
        <v>299</v>
      </c>
      <c r="B85" s="123" t="s">
        <v>182</v>
      </c>
      <c r="C85" s="96" t="s">
        <v>170</v>
      </c>
    </row>
    <row r="86" spans="1:3" ht="26.25">
      <c r="A86" s="117">
        <v>299</v>
      </c>
      <c r="B86" s="123" t="s">
        <v>171</v>
      </c>
      <c r="C86" s="96" t="s">
        <v>1440</v>
      </c>
    </row>
    <row r="87" spans="1:3" ht="39">
      <c r="A87" s="95" t="s">
        <v>175</v>
      </c>
      <c r="B87" s="139" t="s">
        <v>1193</v>
      </c>
      <c r="C87" s="65" t="s">
        <v>1441</v>
      </c>
    </row>
    <row r="88" spans="1:3" ht="51.75">
      <c r="A88" s="95" t="s">
        <v>175</v>
      </c>
      <c r="B88" s="139" t="s">
        <v>1442</v>
      </c>
      <c r="C88" s="65" t="s">
        <v>1443</v>
      </c>
    </row>
    <row r="89" spans="1:3" ht="39">
      <c r="A89" s="95" t="s">
        <v>175</v>
      </c>
      <c r="B89" s="139" t="s">
        <v>1444</v>
      </c>
      <c r="C89" s="65" t="s">
        <v>1445</v>
      </c>
    </row>
    <row r="90" spans="1:3" ht="26.25">
      <c r="A90" s="95" t="s">
        <v>175</v>
      </c>
      <c r="B90" s="139" t="s">
        <v>743</v>
      </c>
      <c r="C90" s="65" t="s">
        <v>183</v>
      </c>
    </row>
    <row r="91" spans="1:3" ht="39">
      <c r="A91" s="95" t="s">
        <v>175</v>
      </c>
      <c r="B91" s="125" t="s">
        <v>1195</v>
      </c>
      <c r="C91" s="96" t="s">
        <v>184</v>
      </c>
    </row>
    <row r="92" spans="1:3" ht="15.75">
      <c r="A92" s="95" t="s">
        <v>175</v>
      </c>
      <c r="B92" s="123" t="s">
        <v>185</v>
      </c>
      <c r="C92" s="96" t="s">
        <v>186</v>
      </c>
    </row>
    <row r="93" spans="1:3" ht="26.25">
      <c r="A93" s="95" t="s">
        <v>175</v>
      </c>
      <c r="B93" s="123" t="s">
        <v>274</v>
      </c>
      <c r="C93" s="96" t="s">
        <v>275</v>
      </c>
    </row>
    <row r="94" spans="1:3" ht="26.25">
      <c r="A94" s="95" t="s">
        <v>175</v>
      </c>
      <c r="B94" s="123" t="s">
        <v>1199</v>
      </c>
      <c r="C94" s="96" t="s">
        <v>1200</v>
      </c>
    </row>
    <row r="95" spans="1:3" ht="26.25">
      <c r="A95" s="95" t="s">
        <v>175</v>
      </c>
      <c r="B95" s="125" t="s">
        <v>293</v>
      </c>
      <c r="C95" s="96" t="s">
        <v>294</v>
      </c>
    </row>
    <row r="96" spans="1:3" ht="26.25">
      <c r="A96" s="95" t="s">
        <v>175</v>
      </c>
      <c r="B96" s="125" t="s">
        <v>1205</v>
      </c>
      <c r="C96" s="96" t="s">
        <v>1206</v>
      </c>
    </row>
    <row r="97" spans="1:3" ht="26.25">
      <c r="A97" s="95" t="s">
        <v>175</v>
      </c>
      <c r="B97" s="126" t="s">
        <v>1207</v>
      </c>
      <c r="C97" s="96" t="s">
        <v>1208</v>
      </c>
    </row>
    <row r="98" spans="1:3" ht="15.75">
      <c r="A98" s="95"/>
      <c r="B98" s="232" t="s">
        <v>187</v>
      </c>
      <c r="C98" s="233"/>
    </row>
    <row r="99" spans="1:3" ht="15.75">
      <c r="A99" s="118">
        <v>301</v>
      </c>
      <c r="B99" s="107" t="s">
        <v>296</v>
      </c>
      <c r="C99" s="108" t="s">
        <v>188</v>
      </c>
    </row>
    <row r="100" spans="1:3" ht="26.25">
      <c r="A100" s="113">
        <v>301</v>
      </c>
      <c r="B100" s="140" t="s">
        <v>189</v>
      </c>
      <c r="C100" s="96" t="s">
        <v>728</v>
      </c>
    </row>
    <row r="101" spans="1:3" ht="26.25">
      <c r="A101" s="113">
        <v>301</v>
      </c>
      <c r="B101" s="140" t="s">
        <v>190</v>
      </c>
      <c r="C101" s="96" t="s">
        <v>191</v>
      </c>
    </row>
    <row r="102" spans="1:3" ht="26.25">
      <c r="A102" s="113">
        <v>301</v>
      </c>
      <c r="B102" s="123" t="s">
        <v>192</v>
      </c>
      <c r="C102" s="96" t="s">
        <v>193</v>
      </c>
    </row>
    <row r="103" spans="1:3" ht="15.75">
      <c r="A103" s="113">
        <v>301</v>
      </c>
      <c r="B103" s="123" t="s">
        <v>1185</v>
      </c>
      <c r="C103" s="96" t="s">
        <v>172</v>
      </c>
    </row>
    <row r="104" spans="1:3" ht="15.75">
      <c r="A104" s="113">
        <v>301</v>
      </c>
      <c r="B104" s="123" t="s">
        <v>731</v>
      </c>
      <c r="C104" s="96" t="s">
        <v>732</v>
      </c>
    </row>
    <row r="105" spans="1:3" ht="26.25">
      <c r="A105" s="113">
        <v>301</v>
      </c>
      <c r="B105" s="123" t="s">
        <v>194</v>
      </c>
      <c r="C105" s="96" t="s">
        <v>195</v>
      </c>
    </row>
    <row r="106" spans="1:3" ht="39">
      <c r="A106" s="113">
        <v>301</v>
      </c>
      <c r="B106" s="139" t="s">
        <v>1193</v>
      </c>
      <c r="C106" s="65" t="s">
        <v>1329</v>
      </c>
    </row>
    <row r="107" spans="1:3" ht="51.75">
      <c r="A107" s="113">
        <v>301</v>
      </c>
      <c r="B107" s="139" t="s">
        <v>1193</v>
      </c>
      <c r="C107" s="65" t="s">
        <v>923</v>
      </c>
    </row>
    <row r="108" spans="1:3" ht="26.25">
      <c r="A108" s="113">
        <v>301</v>
      </c>
      <c r="B108" s="139" t="s">
        <v>743</v>
      </c>
      <c r="C108" s="65" t="s">
        <v>183</v>
      </c>
    </row>
    <row r="109" spans="1:3" ht="39">
      <c r="A109" s="113">
        <v>301</v>
      </c>
      <c r="B109" s="139" t="s">
        <v>743</v>
      </c>
      <c r="C109" s="119" t="s">
        <v>924</v>
      </c>
    </row>
    <row r="110" spans="1:3" ht="39">
      <c r="A110" s="95" t="s">
        <v>925</v>
      </c>
      <c r="B110" s="139" t="s">
        <v>926</v>
      </c>
      <c r="C110" s="65" t="s">
        <v>927</v>
      </c>
    </row>
    <row r="111" spans="1:3" ht="90">
      <c r="A111" s="95" t="s">
        <v>925</v>
      </c>
      <c r="B111" s="139" t="s">
        <v>928</v>
      </c>
      <c r="C111" s="65" t="s">
        <v>1351</v>
      </c>
    </row>
    <row r="112" spans="1:3" ht="64.5">
      <c r="A112" s="95" t="s">
        <v>925</v>
      </c>
      <c r="B112" s="139" t="s">
        <v>1352</v>
      </c>
      <c r="C112" s="65" t="s">
        <v>1353</v>
      </c>
    </row>
    <row r="113" spans="1:3" ht="26.25">
      <c r="A113" s="95" t="s">
        <v>925</v>
      </c>
      <c r="B113" s="139" t="s">
        <v>1444</v>
      </c>
      <c r="C113" s="119" t="s">
        <v>1354</v>
      </c>
    </row>
    <row r="114" spans="1:3" ht="39">
      <c r="A114" s="95" t="s">
        <v>925</v>
      </c>
      <c r="B114" s="139" t="s">
        <v>1193</v>
      </c>
      <c r="C114" s="65" t="s">
        <v>1355</v>
      </c>
    </row>
    <row r="115" spans="1:3" ht="15.75">
      <c r="A115" s="95" t="s">
        <v>925</v>
      </c>
      <c r="B115" s="139" t="s">
        <v>1193</v>
      </c>
      <c r="C115" s="65" t="s">
        <v>738</v>
      </c>
    </row>
    <row r="116" spans="1:3" ht="26.25">
      <c r="A116" s="95" t="s">
        <v>925</v>
      </c>
      <c r="B116" s="124" t="s">
        <v>1356</v>
      </c>
      <c r="C116" s="96" t="s">
        <v>1357</v>
      </c>
    </row>
    <row r="117" spans="1:3" ht="39">
      <c r="A117" s="95" t="s">
        <v>925</v>
      </c>
      <c r="B117" s="124" t="s">
        <v>1358</v>
      </c>
      <c r="C117" s="96" t="s">
        <v>425</v>
      </c>
    </row>
    <row r="118" spans="1:3" ht="26.25">
      <c r="A118" s="95" t="s">
        <v>925</v>
      </c>
      <c r="B118" s="128" t="s">
        <v>743</v>
      </c>
      <c r="C118" s="96" t="s">
        <v>426</v>
      </c>
    </row>
    <row r="119" spans="1:3" ht="26.25">
      <c r="A119" s="95" t="s">
        <v>925</v>
      </c>
      <c r="B119" s="128" t="s">
        <v>743</v>
      </c>
      <c r="C119" s="96" t="s">
        <v>427</v>
      </c>
    </row>
    <row r="120" spans="1:3" ht="26.25">
      <c r="A120" s="95" t="s">
        <v>925</v>
      </c>
      <c r="B120" s="124" t="s">
        <v>743</v>
      </c>
      <c r="C120" s="96" t="s">
        <v>428</v>
      </c>
    </row>
    <row r="121" spans="1:3" ht="39">
      <c r="A121" s="95" t="s">
        <v>925</v>
      </c>
      <c r="B121" s="124" t="s">
        <v>743</v>
      </c>
      <c r="C121" s="96" t="s">
        <v>429</v>
      </c>
    </row>
    <row r="122" spans="1:3" ht="26.25">
      <c r="A122" s="95" t="s">
        <v>925</v>
      </c>
      <c r="B122" s="124" t="s">
        <v>743</v>
      </c>
      <c r="C122" s="96" t="s">
        <v>430</v>
      </c>
    </row>
    <row r="123" spans="1:3" ht="51.75">
      <c r="A123" s="95" t="s">
        <v>925</v>
      </c>
      <c r="B123" s="124" t="s">
        <v>743</v>
      </c>
      <c r="C123" s="96" t="s">
        <v>431</v>
      </c>
    </row>
    <row r="124" spans="1:3" ht="15.75">
      <c r="A124" s="95"/>
      <c r="B124" s="124"/>
      <c r="C124" s="96"/>
    </row>
    <row r="125" spans="1:3" ht="15.75">
      <c r="A125" s="95" t="s">
        <v>925</v>
      </c>
      <c r="B125" s="124" t="s">
        <v>272</v>
      </c>
      <c r="C125" s="96" t="s">
        <v>273</v>
      </c>
    </row>
    <row r="126" spans="1:3" ht="39">
      <c r="A126" s="95" t="s">
        <v>925</v>
      </c>
      <c r="B126" s="125" t="s">
        <v>1195</v>
      </c>
      <c r="C126" s="96" t="s">
        <v>432</v>
      </c>
    </row>
    <row r="127" spans="1:3" ht="39">
      <c r="A127" s="95" t="s">
        <v>433</v>
      </c>
      <c r="B127" s="125" t="s">
        <v>434</v>
      </c>
      <c r="C127" s="96" t="s">
        <v>435</v>
      </c>
    </row>
    <row r="128" spans="1:3" ht="15.75">
      <c r="A128" s="95" t="s">
        <v>925</v>
      </c>
      <c r="B128" s="125" t="s">
        <v>824</v>
      </c>
      <c r="C128" s="96" t="s">
        <v>825</v>
      </c>
    </row>
    <row r="129" spans="1:3" ht="15.75">
      <c r="A129" s="95" t="s">
        <v>925</v>
      </c>
      <c r="B129" s="124" t="s">
        <v>436</v>
      </c>
      <c r="C129" s="96" t="s">
        <v>186</v>
      </c>
    </row>
    <row r="130" spans="1:3" ht="26.25">
      <c r="A130" s="95" t="s">
        <v>925</v>
      </c>
      <c r="B130" s="123" t="s">
        <v>274</v>
      </c>
      <c r="C130" s="96" t="s">
        <v>275</v>
      </c>
    </row>
    <row r="131" spans="1:3" ht="26.25">
      <c r="A131" s="95" t="s">
        <v>925</v>
      </c>
      <c r="B131" s="123" t="s">
        <v>1199</v>
      </c>
      <c r="C131" s="96" t="s">
        <v>437</v>
      </c>
    </row>
    <row r="132" spans="1:3" ht="26.25">
      <c r="A132" s="95" t="s">
        <v>925</v>
      </c>
      <c r="B132" s="125" t="s">
        <v>1205</v>
      </c>
      <c r="C132" s="96" t="s">
        <v>1206</v>
      </c>
    </row>
    <row r="133" spans="1:3" ht="26.25">
      <c r="A133" s="95" t="s">
        <v>925</v>
      </c>
      <c r="B133" s="126" t="s">
        <v>1207</v>
      </c>
      <c r="C133" s="96" t="s">
        <v>1208</v>
      </c>
    </row>
    <row r="134" spans="1:3" ht="26.25">
      <c r="A134" s="95" t="s">
        <v>925</v>
      </c>
      <c r="B134" s="126" t="s">
        <v>1203</v>
      </c>
      <c r="C134" s="96" t="s">
        <v>438</v>
      </c>
    </row>
    <row r="135" spans="1:3" ht="15.75">
      <c r="A135" s="95"/>
      <c r="B135" s="231" t="s">
        <v>439</v>
      </c>
      <c r="C135" s="231"/>
    </row>
    <row r="136" spans="1:3" ht="15.75">
      <c r="A136" s="92" t="s">
        <v>440</v>
      </c>
      <c r="B136" s="93" t="s">
        <v>828</v>
      </c>
      <c r="C136" s="120" t="s">
        <v>441</v>
      </c>
    </row>
    <row r="137" spans="1:3" ht="26.25">
      <c r="A137" s="95" t="s">
        <v>440</v>
      </c>
      <c r="B137" s="140" t="s">
        <v>189</v>
      </c>
      <c r="C137" s="96" t="s">
        <v>728</v>
      </c>
    </row>
    <row r="138" spans="1:3" ht="26.25">
      <c r="A138" s="95" t="s">
        <v>440</v>
      </c>
      <c r="B138" s="140" t="s">
        <v>776</v>
      </c>
      <c r="C138" s="96" t="s">
        <v>193</v>
      </c>
    </row>
    <row r="139" spans="1:3" ht="15.75">
      <c r="A139" s="95" t="s">
        <v>440</v>
      </c>
      <c r="B139" s="123" t="s">
        <v>1185</v>
      </c>
      <c r="C139" s="96" t="s">
        <v>1186</v>
      </c>
    </row>
    <row r="140" spans="1:3" ht="15.75">
      <c r="A140" s="95" t="s">
        <v>440</v>
      </c>
      <c r="B140" s="123" t="s">
        <v>731</v>
      </c>
      <c r="C140" s="96" t="s">
        <v>732</v>
      </c>
    </row>
    <row r="141" spans="1:3" ht="39">
      <c r="A141" s="95" t="s">
        <v>440</v>
      </c>
      <c r="B141" s="128" t="s">
        <v>733</v>
      </c>
      <c r="C141" s="65" t="s">
        <v>621</v>
      </c>
    </row>
    <row r="142" spans="1:3" ht="39">
      <c r="A142" s="95" t="s">
        <v>440</v>
      </c>
      <c r="B142" s="128" t="s">
        <v>622</v>
      </c>
      <c r="C142" s="65" t="s">
        <v>623</v>
      </c>
    </row>
    <row r="143" spans="1:3" ht="39">
      <c r="A143" s="95" t="s">
        <v>440</v>
      </c>
      <c r="B143" s="129" t="s">
        <v>624</v>
      </c>
      <c r="C143" s="65" t="s">
        <v>625</v>
      </c>
    </row>
    <row r="144" spans="1:3" ht="64.5">
      <c r="A144" s="95" t="s">
        <v>440</v>
      </c>
      <c r="B144" s="129" t="s">
        <v>624</v>
      </c>
      <c r="C144" s="65" t="s">
        <v>1104</v>
      </c>
    </row>
    <row r="145" spans="1:3" ht="26.25">
      <c r="A145" s="95" t="s">
        <v>440</v>
      </c>
      <c r="B145" s="123" t="s">
        <v>274</v>
      </c>
      <c r="C145" s="96" t="s">
        <v>275</v>
      </c>
    </row>
    <row r="146" spans="1:3" ht="26.25">
      <c r="A146" s="95" t="s">
        <v>440</v>
      </c>
      <c r="B146" s="123" t="s">
        <v>1199</v>
      </c>
      <c r="C146" s="96" t="s">
        <v>1200</v>
      </c>
    </row>
    <row r="147" spans="1:3" ht="39">
      <c r="A147" s="95" t="s">
        <v>440</v>
      </c>
      <c r="B147" s="123" t="s">
        <v>1105</v>
      </c>
      <c r="C147" s="96" t="s">
        <v>1106</v>
      </c>
    </row>
    <row r="148" spans="1:3" ht="26.25">
      <c r="A148" s="95" t="s">
        <v>440</v>
      </c>
      <c r="B148" s="125" t="s">
        <v>1205</v>
      </c>
      <c r="C148" s="96" t="s">
        <v>1206</v>
      </c>
    </row>
    <row r="149" spans="1:3" ht="26.25">
      <c r="A149" s="95" t="s">
        <v>440</v>
      </c>
      <c r="B149" s="126" t="s">
        <v>1207</v>
      </c>
      <c r="C149" s="96" t="s">
        <v>1208</v>
      </c>
    </row>
    <row r="150" spans="1:3" ht="15.75">
      <c r="A150" s="95"/>
      <c r="B150" s="232" t="s">
        <v>1107</v>
      </c>
      <c r="C150" s="233"/>
    </row>
    <row r="151" spans="1:3" ht="15.75">
      <c r="A151" s="121">
        <v>910</v>
      </c>
      <c r="B151" s="107" t="s">
        <v>1108</v>
      </c>
      <c r="C151" s="108" t="s">
        <v>1109</v>
      </c>
    </row>
    <row r="152" spans="1:3" ht="26.25">
      <c r="A152" s="95">
        <v>910</v>
      </c>
      <c r="B152" s="123" t="s">
        <v>1110</v>
      </c>
      <c r="C152" s="96" t="s">
        <v>1111</v>
      </c>
    </row>
    <row r="153" spans="1:3" ht="26.25">
      <c r="A153" s="95" t="s">
        <v>1112</v>
      </c>
      <c r="B153" s="123" t="s">
        <v>1212</v>
      </c>
      <c r="C153" s="96" t="s">
        <v>728</v>
      </c>
    </row>
    <row r="154" spans="1:3" ht="39">
      <c r="A154" s="95" t="s">
        <v>1112</v>
      </c>
      <c r="B154" s="123" t="s">
        <v>729</v>
      </c>
      <c r="C154" s="96" t="s">
        <v>1113</v>
      </c>
    </row>
    <row r="155" spans="1:3" ht="26.25">
      <c r="A155" s="95">
        <v>910</v>
      </c>
      <c r="B155" s="123" t="s">
        <v>192</v>
      </c>
      <c r="C155" s="96" t="s">
        <v>193</v>
      </c>
    </row>
    <row r="156" spans="1:3" ht="15.75">
      <c r="A156" s="95">
        <v>910</v>
      </c>
      <c r="B156" s="123" t="s">
        <v>1185</v>
      </c>
      <c r="C156" s="96" t="s">
        <v>1186</v>
      </c>
    </row>
    <row r="157" spans="1:3" ht="15.75">
      <c r="A157" s="95">
        <v>910</v>
      </c>
      <c r="B157" s="123" t="s">
        <v>1114</v>
      </c>
      <c r="C157" s="96" t="s">
        <v>1115</v>
      </c>
    </row>
    <row r="158" spans="1:3" ht="26.25">
      <c r="A158" s="95">
        <v>910</v>
      </c>
      <c r="B158" s="123" t="s">
        <v>1116</v>
      </c>
      <c r="C158" s="96" t="s">
        <v>1117</v>
      </c>
    </row>
    <row r="159" spans="1:3" ht="26.25">
      <c r="A159" s="95" t="s">
        <v>1112</v>
      </c>
      <c r="B159" s="123" t="s">
        <v>1118</v>
      </c>
      <c r="C159" s="96" t="s">
        <v>1119</v>
      </c>
    </row>
    <row r="160" spans="1:3" ht="15.75">
      <c r="A160" s="95">
        <v>910</v>
      </c>
      <c r="B160" s="123" t="s">
        <v>731</v>
      </c>
      <c r="C160" s="96" t="s">
        <v>732</v>
      </c>
    </row>
    <row r="161" spans="1:3" ht="26.25">
      <c r="A161" s="95">
        <v>910</v>
      </c>
      <c r="B161" s="123" t="s">
        <v>1120</v>
      </c>
      <c r="C161" s="96" t="s">
        <v>1121</v>
      </c>
    </row>
    <row r="162" spans="1:3" ht="26.25">
      <c r="A162" s="95">
        <v>910</v>
      </c>
      <c r="B162" s="123" t="s">
        <v>38</v>
      </c>
      <c r="C162" s="96" t="s">
        <v>39</v>
      </c>
    </row>
    <row r="163" spans="1:3" ht="26.25">
      <c r="A163" s="95">
        <v>910</v>
      </c>
      <c r="B163" s="128" t="s">
        <v>40</v>
      </c>
      <c r="C163" s="96" t="s">
        <v>41</v>
      </c>
    </row>
    <row r="164" spans="1:3" ht="15.75">
      <c r="A164" s="95">
        <v>910</v>
      </c>
      <c r="B164" s="123" t="s">
        <v>42</v>
      </c>
      <c r="C164" s="96" t="s">
        <v>43</v>
      </c>
    </row>
    <row r="165" spans="1:3" ht="39">
      <c r="A165" s="95" t="s">
        <v>1112</v>
      </c>
      <c r="B165" s="123" t="s">
        <v>44</v>
      </c>
      <c r="C165" s="96" t="s">
        <v>1122</v>
      </c>
    </row>
    <row r="166" spans="1:3" ht="26.25">
      <c r="A166" s="95" t="s">
        <v>1112</v>
      </c>
      <c r="B166" s="123" t="s">
        <v>743</v>
      </c>
      <c r="C166" s="96" t="s">
        <v>183</v>
      </c>
    </row>
    <row r="167" spans="1:3" ht="15.75">
      <c r="A167" s="95" t="s">
        <v>1112</v>
      </c>
      <c r="B167" s="123" t="s">
        <v>743</v>
      </c>
      <c r="C167" s="96" t="s">
        <v>1123</v>
      </c>
    </row>
    <row r="168" spans="1:3" ht="26.25">
      <c r="A168" s="95" t="s">
        <v>1112</v>
      </c>
      <c r="B168" s="123" t="s">
        <v>1124</v>
      </c>
      <c r="C168" s="96" t="s">
        <v>1125</v>
      </c>
    </row>
    <row r="169" spans="1:3" ht="39">
      <c r="A169" s="95" t="s">
        <v>1112</v>
      </c>
      <c r="B169" s="123" t="s">
        <v>173</v>
      </c>
      <c r="C169" s="96" t="s">
        <v>174</v>
      </c>
    </row>
    <row r="170" spans="1:3" ht="39">
      <c r="A170" s="95" t="s">
        <v>1112</v>
      </c>
      <c r="B170" s="123" t="s">
        <v>1195</v>
      </c>
      <c r="C170" s="96" t="s">
        <v>1196</v>
      </c>
    </row>
    <row r="171" spans="1:3" ht="15.75">
      <c r="A171" s="95" t="s">
        <v>1126</v>
      </c>
      <c r="B171" s="123" t="s">
        <v>824</v>
      </c>
      <c r="C171" s="96" t="s">
        <v>825</v>
      </c>
    </row>
    <row r="172" spans="1:3" ht="26.25">
      <c r="A172" s="95">
        <v>910</v>
      </c>
      <c r="B172" s="123" t="s">
        <v>1127</v>
      </c>
      <c r="C172" s="96" t="s">
        <v>1128</v>
      </c>
    </row>
    <row r="173" spans="1:3" ht="15.75">
      <c r="A173" s="95">
        <v>910</v>
      </c>
      <c r="B173" s="123" t="s">
        <v>185</v>
      </c>
      <c r="C173" s="96" t="s">
        <v>1129</v>
      </c>
    </row>
    <row r="174" spans="1:3" ht="26.25">
      <c r="A174" s="95">
        <v>910</v>
      </c>
      <c r="B174" s="123" t="s">
        <v>274</v>
      </c>
      <c r="C174" s="96" t="s">
        <v>275</v>
      </c>
    </row>
    <row r="175" spans="1:3" ht="26.25">
      <c r="A175" s="95">
        <v>910</v>
      </c>
      <c r="B175" s="123" t="s">
        <v>1199</v>
      </c>
      <c r="C175" s="96" t="s">
        <v>1130</v>
      </c>
    </row>
    <row r="176" spans="1:3" ht="26.25">
      <c r="A176" s="95">
        <v>910</v>
      </c>
      <c r="B176" s="125" t="s">
        <v>1131</v>
      </c>
      <c r="C176" s="96" t="s">
        <v>294</v>
      </c>
    </row>
    <row r="177" spans="1:3" ht="15.75">
      <c r="A177" s="114"/>
      <c r="B177" s="83"/>
      <c r="C177" s="83"/>
    </row>
    <row r="178" spans="1:3" ht="15.75">
      <c r="A178" s="83"/>
      <c r="B178" s="83"/>
      <c r="C178" s="83"/>
    </row>
    <row r="179" spans="1:3" ht="15.75">
      <c r="A179" s="83"/>
      <c r="B179" s="83"/>
      <c r="C179" s="83"/>
    </row>
    <row r="180" ht="15.75">
      <c r="A180" s="83"/>
    </row>
    <row r="181" ht="12.75">
      <c r="A181" s="26"/>
    </row>
    <row r="182" ht="12.75">
      <c r="A182" s="26"/>
    </row>
    <row r="183" ht="12.75">
      <c r="A183" s="26"/>
    </row>
    <row r="184" ht="12.75">
      <c r="A184" s="26"/>
    </row>
    <row r="185" ht="12.75">
      <c r="A185" s="26"/>
    </row>
    <row r="186" ht="12.75">
      <c r="A186" s="26"/>
    </row>
    <row r="187" ht="12.75">
      <c r="A187" s="26"/>
    </row>
    <row r="188" ht="12.75">
      <c r="A188" s="26"/>
    </row>
    <row r="189" ht="12.75">
      <c r="A189" s="26"/>
    </row>
    <row r="190" ht="12.75">
      <c r="A190" s="26"/>
    </row>
    <row r="191" ht="12.75">
      <c r="A191" s="26"/>
    </row>
    <row r="192" ht="12.75">
      <c r="A192" s="26"/>
    </row>
    <row r="193" ht="12.75">
      <c r="A193" s="26"/>
    </row>
    <row r="194" ht="12.75">
      <c r="A194" s="26"/>
    </row>
    <row r="195" ht="12.75">
      <c r="A195" s="26"/>
    </row>
    <row r="196" ht="12.75">
      <c r="A196" s="26"/>
    </row>
    <row r="197" ht="12.75">
      <c r="A197" s="26"/>
    </row>
    <row r="198" ht="12.75">
      <c r="A198" s="26"/>
    </row>
  </sheetData>
  <sheetProtection/>
  <mergeCells count="11">
    <mergeCell ref="B150:C150"/>
    <mergeCell ref="B48:C48"/>
    <mergeCell ref="B22:C22"/>
    <mergeCell ref="B71:C71"/>
    <mergeCell ref="B78:C78"/>
    <mergeCell ref="B98:C98"/>
    <mergeCell ref="B135:C135"/>
    <mergeCell ref="A5:C5"/>
    <mergeCell ref="A7:B7"/>
    <mergeCell ref="C7:C8"/>
    <mergeCell ref="B9:C9"/>
  </mergeCells>
  <printOptions/>
  <pageMargins left="0.75" right="0.16" top="0.5" bottom="0.5" header="0.5" footer="0.5"/>
  <pageSetup fitToHeight="0" fitToWidth="1"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07"/>
  <sheetViews>
    <sheetView zoomScalePageLayoutView="0" workbookViewId="0" topLeftCell="A1">
      <selection activeCell="E11" sqref="E11"/>
    </sheetView>
  </sheetViews>
  <sheetFormatPr defaultColWidth="8.00390625" defaultRowHeight="12.75"/>
  <cols>
    <col min="1" max="1" width="6.7109375" style="1" customWidth="1"/>
    <col min="2" max="2" width="23.8515625" style="8" customWidth="1"/>
    <col min="3" max="3" width="47.7109375" style="2" customWidth="1"/>
    <col min="4" max="4" width="21.57421875" style="2" customWidth="1"/>
    <col min="5" max="8" width="10.421875" style="2" bestFit="1" customWidth="1"/>
    <col min="9" max="9" width="13.28125" style="2" bestFit="1" customWidth="1"/>
    <col min="10" max="233" width="8.00390625" style="2" customWidth="1"/>
    <col min="234" max="16384" width="8.00390625" style="2" customWidth="1"/>
  </cols>
  <sheetData>
    <row r="2" ht="12.75">
      <c r="D2" s="2" t="s">
        <v>1300</v>
      </c>
    </row>
    <row r="3" spans="2:4" ht="12.75">
      <c r="B3" s="144"/>
      <c r="C3" s="238" t="s">
        <v>646</v>
      </c>
      <c r="D3" s="238"/>
    </row>
    <row r="4" spans="2:4" ht="12.75">
      <c r="B4" s="144"/>
      <c r="C4" s="144"/>
      <c r="D4" s="145" t="s">
        <v>1134</v>
      </c>
    </row>
    <row r="5" spans="2:4" ht="17.25">
      <c r="B5" s="163" t="s">
        <v>1301</v>
      </c>
      <c r="C5" s="163"/>
      <c r="D5" s="146"/>
    </row>
    <row r="6" spans="2:4" ht="12.75">
      <c r="B6" s="146"/>
      <c r="C6" s="146"/>
      <c r="D6" s="146"/>
    </row>
    <row r="7" spans="2:4" ht="12.75">
      <c r="B7" s="26"/>
      <c r="C7" s="148"/>
      <c r="D7" s="148" t="s">
        <v>1135</v>
      </c>
    </row>
    <row r="8" spans="2:4" ht="25.5">
      <c r="B8" s="149" t="s">
        <v>1136</v>
      </c>
      <c r="C8" s="149" t="s">
        <v>1137</v>
      </c>
      <c r="D8" s="34" t="s">
        <v>1138</v>
      </c>
    </row>
    <row r="9" spans="2:4" ht="12.75">
      <c r="B9" s="150" t="s">
        <v>1139</v>
      </c>
      <c r="C9" s="151" t="s">
        <v>90</v>
      </c>
      <c r="D9" s="152">
        <f>D10</f>
        <v>39350</v>
      </c>
    </row>
    <row r="10" spans="2:4" ht="12.75">
      <c r="B10" s="153" t="s">
        <v>1140</v>
      </c>
      <c r="C10" s="154" t="s">
        <v>1141</v>
      </c>
      <c r="D10" s="155">
        <f>D11+D12+D13</f>
        <v>39350</v>
      </c>
    </row>
    <row r="11" spans="2:4" ht="56.25">
      <c r="B11" s="153" t="s">
        <v>1142</v>
      </c>
      <c r="C11" s="156" t="s">
        <v>1143</v>
      </c>
      <c r="D11" s="33">
        <v>39150</v>
      </c>
    </row>
    <row r="12" spans="2:4" ht="56.25">
      <c r="B12" s="153" t="s">
        <v>1144</v>
      </c>
      <c r="C12" s="156" t="s">
        <v>1145</v>
      </c>
      <c r="D12" s="33">
        <v>200</v>
      </c>
    </row>
    <row r="13" spans="2:4" ht="56.25">
      <c r="B13" s="153" t="s">
        <v>1146</v>
      </c>
      <c r="C13" s="156" t="s">
        <v>1147</v>
      </c>
      <c r="D13" s="33"/>
    </row>
    <row r="14" spans="2:4" ht="12.75">
      <c r="B14" s="153" t="s">
        <v>1148</v>
      </c>
      <c r="C14" s="151" t="s">
        <v>91</v>
      </c>
      <c r="D14" s="155">
        <f>D15+D17</f>
        <v>2102</v>
      </c>
    </row>
    <row r="15" spans="2:4" ht="12.75">
      <c r="B15" s="153" t="s">
        <v>1149</v>
      </c>
      <c r="C15" s="157" t="s">
        <v>1150</v>
      </c>
      <c r="D15" s="155">
        <f>D16</f>
        <v>2100</v>
      </c>
    </row>
    <row r="16" spans="2:4" ht="22.5">
      <c r="B16" s="153" t="s">
        <v>1151</v>
      </c>
      <c r="C16" s="158" t="s">
        <v>1152</v>
      </c>
      <c r="D16" s="33">
        <v>2100</v>
      </c>
    </row>
    <row r="17" spans="2:4" ht="12.75">
      <c r="B17" s="153" t="s">
        <v>1153</v>
      </c>
      <c r="C17" s="157" t="s">
        <v>1154</v>
      </c>
      <c r="D17" s="155">
        <f>D18</f>
        <v>2</v>
      </c>
    </row>
    <row r="18" spans="2:4" ht="12.75">
      <c r="B18" s="153" t="s">
        <v>1155</v>
      </c>
      <c r="C18" s="158" t="s">
        <v>1156</v>
      </c>
      <c r="D18" s="33">
        <v>2</v>
      </c>
    </row>
    <row r="19" spans="2:4" ht="12.75">
      <c r="B19" s="153" t="s">
        <v>1157</v>
      </c>
      <c r="C19" s="151" t="s">
        <v>92</v>
      </c>
      <c r="D19" s="155">
        <f>D20+D22</f>
        <v>12700</v>
      </c>
    </row>
    <row r="20" spans="2:4" ht="12.75">
      <c r="B20" s="153" t="s">
        <v>1158</v>
      </c>
      <c r="C20" s="157" t="s">
        <v>1159</v>
      </c>
      <c r="D20" s="155">
        <f>D21</f>
        <v>6000</v>
      </c>
    </row>
    <row r="21" spans="2:4" ht="22.5">
      <c r="B21" s="153" t="s">
        <v>1160</v>
      </c>
      <c r="C21" s="158" t="s">
        <v>955</v>
      </c>
      <c r="D21" s="33">
        <v>6000</v>
      </c>
    </row>
    <row r="22" spans="2:4" ht="12.75">
      <c r="B22" s="153" t="s">
        <v>956</v>
      </c>
      <c r="C22" s="157" t="s">
        <v>957</v>
      </c>
      <c r="D22" s="155">
        <f>D23+D24</f>
        <v>6700</v>
      </c>
    </row>
    <row r="23" spans="2:4" ht="12.75">
      <c r="B23" s="153" t="s">
        <v>958</v>
      </c>
      <c r="C23" s="158" t="s">
        <v>959</v>
      </c>
      <c r="D23" s="33">
        <v>1500</v>
      </c>
    </row>
    <row r="24" spans="2:4" ht="12.75">
      <c r="B24" s="153" t="s">
        <v>960</v>
      </c>
      <c r="C24" s="158" t="s">
        <v>961</v>
      </c>
      <c r="D24" s="33">
        <v>5200</v>
      </c>
    </row>
    <row r="25" spans="2:4" ht="12.75">
      <c r="B25" s="153" t="s">
        <v>962</v>
      </c>
      <c r="C25" s="159" t="s">
        <v>93</v>
      </c>
      <c r="D25" s="160">
        <f>D26+D27</f>
        <v>3150</v>
      </c>
    </row>
    <row r="26" spans="2:4" ht="45">
      <c r="B26" s="153" t="s">
        <v>963</v>
      </c>
      <c r="C26" s="158" t="s">
        <v>964</v>
      </c>
      <c r="D26" s="66">
        <v>470</v>
      </c>
    </row>
    <row r="27" spans="2:4" ht="56.25">
      <c r="B27" s="153" t="s">
        <v>965</v>
      </c>
      <c r="C27" s="156" t="s">
        <v>966</v>
      </c>
      <c r="D27" s="66">
        <v>2680</v>
      </c>
    </row>
    <row r="28" spans="2:4" ht="25.5">
      <c r="B28" s="153" t="s">
        <v>1606</v>
      </c>
      <c r="C28" s="159" t="s">
        <v>1607</v>
      </c>
      <c r="D28" s="66">
        <f>D29</f>
        <v>5</v>
      </c>
    </row>
    <row r="29" spans="2:4" ht="22.5">
      <c r="B29" s="153" t="s">
        <v>1608</v>
      </c>
      <c r="C29" s="156" t="s">
        <v>1609</v>
      </c>
      <c r="D29" s="66">
        <v>5</v>
      </c>
    </row>
    <row r="30" spans="2:4" ht="12.75">
      <c r="B30" s="153"/>
      <c r="C30" s="154" t="s">
        <v>1610</v>
      </c>
      <c r="D30" s="160">
        <f>D9+D14+D19+D25+D28</f>
        <v>57307</v>
      </c>
    </row>
    <row r="31" spans="2:4" ht="38.25">
      <c r="B31" s="153" t="s">
        <v>1611</v>
      </c>
      <c r="C31" s="151" t="s">
        <v>1612</v>
      </c>
      <c r="D31" s="160">
        <f>D32+D34+D36+D38</f>
        <v>3577</v>
      </c>
    </row>
    <row r="32" spans="2:4" ht="25.5">
      <c r="B32" s="153" t="s">
        <v>1613</v>
      </c>
      <c r="C32" s="154" t="s">
        <v>1614</v>
      </c>
      <c r="D32" s="160">
        <f>D33</f>
        <v>1103.8</v>
      </c>
    </row>
    <row r="33" spans="2:4" ht="56.25">
      <c r="B33" s="153" t="s">
        <v>1615</v>
      </c>
      <c r="C33" s="156" t="s">
        <v>1616</v>
      </c>
      <c r="D33" s="66">
        <v>1103.8</v>
      </c>
    </row>
    <row r="34" spans="2:4" ht="12.75">
      <c r="B34" s="153" t="s">
        <v>1617</v>
      </c>
      <c r="C34" s="157" t="s">
        <v>1618</v>
      </c>
      <c r="D34" s="160">
        <f>D35</f>
        <v>2157.7</v>
      </c>
    </row>
    <row r="35" spans="2:4" ht="45">
      <c r="B35" s="153" t="s">
        <v>1619</v>
      </c>
      <c r="C35" s="158" t="s">
        <v>1620</v>
      </c>
      <c r="D35" s="33">
        <v>2157.7</v>
      </c>
    </row>
    <row r="36" spans="2:4" ht="25.5">
      <c r="B36" s="153" t="s">
        <v>1621</v>
      </c>
      <c r="C36" s="151" t="s">
        <v>1622</v>
      </c>
      <c r="D36" s="155">
        <f>D37</f>
        <v>305.5</v>
      </c>
    </row>
    <row r="37" spans="2:4" ht="33.75">
      <c r="B37" s="153" t="s">
        <v>1623</v>
      </c>
      <c r="C37" s="158" t="s">
        <v>1624</v>
      </c>
      <c r="D37" s="33">
        <v>305.5</v>
      </c>
    </row>
    <row r="38" spans="2:4" ht="25.5">
      <c r="B38" s="153" t="s">
        <v>1625</v>
      </c>
      <c r="C38" s="157" t="s">
        <v>1626</v>
      </c>
      <c r="D38" s="155">
        <f>D39</f>
        <v>10</v>
      </c>
    </row>
    <row r="39" spans="2:4" ht="33.75">
      <c r="B39" s="153" t="s">
        <v>1627</v>
      </c>
      <c r="C39" s="158" t="s">
        <v>178</v>
      </c>
      <c r="D39" s="33">
        <v>10</v>
      </c>
    </row>
    <row r="40" spans="2:4" ht="25.5">
      <c r="B40" s="153" t="s">
        <v>1628</v>
      </c>
      <c r="C40" s="151" t="s">
        <v>1629</v>
      </c>
      <c r="D40" s="155">
        <f>D41</f>
        <v>60</v>
      </c>
    </row>
    <row r="41" spans="2:4" ht="12.75">
      <c r="B41" s="153" t="s">
        <v>1630</v>
      </c>
      <c r="C41" s="158" t="s">
        <v>94</v>
      </c>
      <c r="D41" s="33">
        <v>60</v>
      </c>
    </row>
    <row r="42" spans="2:4" ht="25.5">
      <c r="B42" s="153" t="s">
        <v>1631</v>
      </c>
      <c r="C42" s="151" t="s">
        <v>95</v>
      </c>
      <c r="D42" s="33">
        <f>D43</f>
        <v>0</v>
      </c>
    </row>
    <row r="43" spans="2:4" ht="33.75">
      <c r="B43" s="153" t="s">
        <v>1632</v>
      </c>
      <c r="C43" s="158" t="s">
        <v>728</v>
      </c>
      <c r="D43" s="66">
        <v>0</v>
      </c>
    </row>
    <row r="44" spans="2:4" ht="25.5">
      <c r="B44" s="153" t="s">
        <v>1633</v>
      </c>
      <c r="C44" s="151" t="s">
        <v>896</v>
      </c>
      <c r="D44" s="160">
        <f>D45+D47</f>
        <v>706.9</v>
      </c>
    </row>
    <row r="45" spans="2:4" ht="12.75">
      <c r="B45" s="153" t="s">
        <v>1634</v>
      </c>
      <c r="C45" s="157" t="s">
        <v>1635</v>
      </c>
      <c r="D45" s="160">
        <f>D46</f>
        <v>606.9</v>
      </c>
    </row>
    <row r="46" spans="2:4" ht="45">
      <c r="B46" s="153" t="s">
        <v>1636</v>
      </c>
      <c r="C46" s="158" t="s">
        <v>1637</v>
      </c>
      <c r="D46" s="66">
        <v>606.9</v>
      </c>
    </row>
    <row r="47" spans="2:4" ht="12.75">
      <c r="B47" s="153" t="s">
        <v>1638</v>
      </c>
      <c r="C47" s="157" t="s">
        <v>1639</v>
      </c>
      <c r="D47" s="160">
        <f>D48</f>
        <v>100</v>
      </c>
    </row>
    <row r="48" spans="2:4" ht="33.75">
      <c r="B48" s="153" t="s">
        <v>1640</v>
      </c>
      <c r="C48" s="158" t="s">
        <v>1045</v>
      </c>
      <c r="D48" s="66">
        <v>100</v>
      </c>
    </row>
    <row r="49" spans="2:4" ht="12.75">
      <c r="B49" s="153" t="s">
        <v>1046</v>
      </c>
      <c r="C49" s="151" t="s">
        <v>1047</v>
      </c>
      <c r="D49" s="155">
        <f>D50+D51+D52+D53+D55+D56+D57+D59+D58</f>
        <v>2153</v>
      </c>
    </row>
    <row r="50" spans="2:4" ht="56.25">
      <c r="B50" s="153" t="s">
        <v>1048</v>
      </c>
      <c r="C50" s="158" t="s">
        <v>1049</v>
      </c>
      <c r="D50" s="33">
        <v>20</v>
      </c>
    </row>
    <row r="51" spans="2:4" ht="45">
      <c r="B51" s="153" t="s">
        <v>1050</v>
      </c>
      <c r="C51" s="158" t="s">
        <v>1051</v>
      </c>
      <c r="D51" s="33">
        <v>15</v>
      </c>
    </row>
    <row r="52" spans="2:4" ht="45">
      <c r="B52" s="153" t="s">
        <v>1052</v>
      </c>
      <c r="C52" s="158" t="s">
        <v>323</v>
      </c>
      <c r="D52" s="33">
        <v>10</v>
      </c>
    </row>
    <row r="53" spans="2:4" ht="45">
      <c r="B53" s="153" t="s">
        <v>324</v>
      </c>
      <c r="C53" s="158" t="s">
        <v>325</v>
      </c>
      <c r="D53" s="33">
        <v>3</v>
      </c>
    </row>
    <row r="54" spans="2:4" ht="22.5">
      <c r="B54" s="153" t="s">
        <v>326</v>
      </c>
      <c r="C54" s="158" t="s">
        <v>327</v>
      </c>
      <c r="D54" s="33">
        <v>120</v>
      </c>
    </row>
    <row r="55" spans="2:4" ht="22.5">
      <c r="B55" s="153" t="s">
        <v>328</v>
      </c>
      <c r="C55" s="158" t="s">
        <v>191</v>
      </c>
      <c r="D55" s="33">
        <v>10</v>
      </c>
    </row>
    <row r="56" spans="2:4" ht="22.5">
      <c r="B56" s="153" t="s">
        <v>329</v>
      </c>
      <c r="C56" s="158" t="s">
        <v>330</v>
      </c>
      <c r="D56" s="33">
        <v>5</v>
      </c>
    </row>
    <row r="57" spans="2:4" ht="22.5">
      <c r="B57" s="153" t="s">
        <v>331</v>
      </c>
      <c r="C57" s="158" t="s">
        <v>332</v>
      </c>
      <c r="D57" s="66">
        <v>1510</v>
      </c>
    </row>
    <row r="58" spans="2:4" ht="33.75">
      <c r="B58" s="153" t="s">
        <v>333</v>
      </c>
      <c r="C58" s="158" t="s">
        <v>334</v>
      </c>
      <c r="D58" s="66">
        <v>0</v>
      </c>
    </row>
    <row r="59" spans="2:4" ht="33.75">
      <c r="B59" s="153" t="s">
        <v>335</v>
      </c>
      <c r="C59" s="158" t="s">
        <v>1585</v>
      </c>
      <c r="D59" s="66">
        <v>580</v>
      </c>
    </row>
    <row r="60" spans="2:4" ht="12.75">
      <c r="B60" s="153" t="s">
        <v>336</v>
      </c>
      <c r="C60" s="151" t="s">
        <v>337</v>
      </c>
      <c r="D60" s="66">
        <f>D61</f>
        <v>53</v>
      </c>
    </row>
    <row r="61" spans="2:4" ht="12.75">
      <c r="B61" s="153" t="s">
        <v>338</v>
      </c>
      <c r="C61" s="158" t="s">
        <v>1188</v>
      </c>
      <c r="D61" s="66">
        <v>53</v>
      </c>
    </row>
    <row r="62" spans="2:4" ht="12.75">
      <c r="B62" s="153"/>
      <c r="C62" s="157" t="s">
        <v>339</v>
      </c>
      <c r="D62" s="160">
        <f>D31+D44+D49+D40+D42+D60</f>
        <v>6549.9</v>
      </c>
    </row>
    <row r="63" spans="2:4" ht="12.75">
      <c r="B63" s="153"/>
      <c r="C63" s="157" t="s">
        <v>340</v>
      </c>
      <c r="D63" s="160">
        <f>D30+D62</f>
        <v>63856.9</v>
      </c>
    </row>
    <row r="64" spans="2:4" ht="22.5">
      <c r="B64" s="153" t="s">
        <v>341</v>
      </c>
      <c r="C64" s="158" t="s">
        <v>1190</v>
      </c>
      <c r="D64" s="33">
        <v>0</v>
      </c>
    </row>
    <row r="65" spans="2:4" ht="38.25">
      <c r="B65" s="153"/>
      <c r="C65" s="151" t="s">
        <v>342</v>
      </c>
      <c r="D65" s="155">
        <f>D63+D64</f>
        <v>63856.9</v>
      </c>
    </row>
    <row r="66" spans="2:4" ht="25.5">
      <c r="B66" s="153" t="s">
        <v>343</v>
      </c>
      <c r="C66" s="151" t="s">
        <v>344</v>
      </c>
      <c r="D66" s="155">
        <f>D67+D68+D73+D88</f>
        <v>430829.8</v>
      </c>
    </row>
    <row r="67" spans="2:4" ht="25.5">
      <c r="B67" s="153" t="s">
        <v>345</v>
      </c>
      <c r="C67" s="157" t="s">
        <v>346</v>
      </c>
      <c r="D67" s="33">
        <v>283465.6</v>
      </c>
    </row>
    <row r="68" spans="2:4" ht="25.5">
      <c r="B68" s="153" t="s">
        <v>347</v>
      </c>
      <c r="C68" s="157" t="s">
        <v>348</v>
      </c>
      <c r="D68" s="33">
        <f>D70+D69</f>
        <v>33527.9</v>
      </c>
    </row>
    <row r="69" spans="2:4" ht="22.5">
      <c r="B69" s="153" t="s">
        <v>1641</v>
      </c>
      <c r="C69" s="158" t="s">
        <v>551</v>
      </c>
      <c r="D69" s="33">
        <v>0</v>
      </c>
    </row>
    <row r="70" spans="2:4" ht="12.75">
      <c r="B70" s="153" t="s">
        <v>552</v>
      </c>
      <c r="C70" s="158" t="s">
        <v>738</v>
      </c>
      <c r="D70" s="66">
        <f>D71+D72</f>
        <v>33527.9</v>
      </c>
    </row>
    <row r="71" spans="2:4" ht="12.75">
      <c r="B71" s="153"/>
      <c r="C71" s="158" t="s">
        <v>553</v>
      </c>
      <c r="D71" s="33">
        <v>33527.9</v>
      </c>
    </row>
    <row r="72" spans="2:4" ht="12.75">
      <c r="B72" s="153"/>
      <c r="C72" s="158" t="s">
        <v>554</v>
      </c>
      <c r="D72" s="33">
        <v>0</v>
      </c>
    </row>
    <row r="73" spans="2:4" ht="25.5">
      <c r="B73" s="153" t="s">
        <v>555</v>
      </c>
      <c r="C73" s="157" t="s">
        <v>556</v>
      </c>
      <c r="D73" s="33">
        <f>D74+D75+D76+D87+D78+D85+D79+D81+D84+D86+D82+D77+D80</f>
        <v>113836.3</v>
      </c>
    </row>
    <row r="74" spans="2:4" ht="22.5">
      <c r="B74" s="153" t="s">
        <v>557</v>
      </c>
      <c r="C74" s="158" t="s">
        <v>558</v>
      </c>
      <c r="D74" s="66">
        <v>10222.7</v>
      </c>
    </row>
    <row r="75" spans="2:4" ht="56.25">
      <c r="B75" s="153" t="s">
        <v>559</v>
      </c>
      <c r="C75" s="158" t="s">
        <v>560</v>
      </c>
      <c r="D75" s="66">
        <v>0</v>
      </c>
    </row>
    <row r="76" spans="2:4" ht="22.5">
      <c r="B76" s="153" t="s">
        <v>561</v>
      </c>
      <c r="C76" s="158" t="s">
        <v>1357</v>
      </c>
      <c r="D76" s="66">
        <v>0</v>
      </c>
    </row>
    <row r="77" spans="2:4" ht="45">
      <c r="B77" s="153" t="s">
        <v>562</v>
      </c>
      <c r="C77" s="158" t="s">
        <v>563</v>
      </c>
      <c r="D77" s="66">
        <v>0</v>
      </c>
    </row>
    <row r="78" spans="2:4" ht="22.5">
      <c r="B78" s="153" t="s">
        <v>564</v>
      </c>
      <c r="C78" s="158" t="s">
        <v>565</v>
      </c>
      <c r="D78" s="66">
        <v>0</v>
      </c>
    </row>
    <row r="79" spans="2:4" ht="22.5">
      <c r="B79" s="153" t="s">
        <v>566</v>
      </c>
      <c r="C79" s="158" t="s">
        <v>567</v>
      </c>
      <c r="D79" s="66">
        <v>98322.1</v>
      </c>
    </row>
    <row r="80" spans="2:4" ht="56.25">
      <c r="B80" s="153" t="s">
        <v>607</v>
      </c>
      <c r="C80" s="158" t="s">
        <v>608</v>
      </c>
      <c r="D80" s="66">
        <v>0</v>
      </c>
    </row>
    <row r="81" spans="2:4" ht="33.75">
      <c r="B81" s="153" t="s">
        <v>609</v>
      </c>
      <c r="C81" s="158" t="s">
        <v>610</v>
      </c>
      <c r="D81" s="66">
        <v>1540.9</v>
      </c>
    </row>
    <row r="82" spans="2:4" ht="22.5">
      <c r="B82" s="153" t="s">
        <v>1280</v>
      </c>
      <c r="C82" s="158" t="s">
        <v>1281</v>
      </c>
      <c r="D82" s="66">
        <v>3235.1</v>
      </c>
    </row>
    <row r="83" spans="2:4" ht="12.75">
      <c r="B83" s="153"/>
      <c r="C83" s="158"/>
      <c r="D83" s="66"/>
    </row>
    <row r="84" spans="2:4" ht="33.75">
      <c r="B84" s="153" t="s">
        <v>1282</v>
      </c>
      <c r="C84" s="158" t="s">
        <v>1283</v>
      </c>
      <c r="D84" s="66">
        <v>0</v>
      </c>
    </row>
    <row r="85" spans="2:4" ht="33.75">
      <c r="B85" s="153" t="s">
        <v>1284</v>
      </c>
      <c r="C85" s="158" t="s">
        <v>1285</v>
      </c>
      <c r="D85" s="66">
        <v>0</v>
      </c>
    </row>
    <row r="86" spans="2:4" ht="45">
      <c r="B86" s="153" t="s">
        <v>1286</v>
      </c>
      <c r="C86" s="158" t="s">
        <v>196</v>
      </c>
      <c r="D86" s="66">
        <v>0</v>
      </c>
    </row>
    <row r="87" spans="2:4" ht="12.75">
      <c r="B87" s="153" t="s">
        <v>197</v>
      </c>
      <c r="C87" s="158" t="s">
        <v>273</v>
      </c>
      <c r="D87" s="66">
        <v>515.5</v>
      </c>
    </row>
    <row r="88" spans="2:4" ht="38.25">
      <c r="B88" s="153" t="s">
        <v>198</v>
      </c>
      <c r="C88" s="157" t="s">
        <v>199</v>
      </c>
      <c r="D88" s="66">
        <f>D89+D90+D102+D103</f>
        <v>0</v>
      </c>
    </row>
    <row r="89" spans="2:4" ht="56.25">
      <c r="B89" s="153" t="s">
        <v>200</v>
      </c>
      <c r="C89" s="158" t="s">
        <v>201</v>
      </c>
      <c r="D89" s="66">
        <v>0</v>
      </c>
    </row>
    <row r="90" spans="2:4" ht="22.5">
      <c r="B90" s="153" t="s">
        <v>202</v>
      </c>
      <c r="C90" s="158" t="s">
        <v>825</v>
      </c>
      <c r="D90" s="66">
        <f>D91+D92+D93+D94+D96+D98+D100+D95+D97+D101+D99</f>
        <v>0</v>
      </c>
    </row>
    <row r="91" spans="2:4" ht="12.75">
      <c r="B91" s="153"/>
      <c r="C91" s="158" t="s">
        <v>203</v>
      </c>
      <c r="D91" s="66">
        <v>0</v>
      </c>
    </row>
    <row r="92" spans="2:4" ht="12.75">
      <c r="B92" s="153"/>
      <c r="C92" s="158" t="s">
        <v>204</v>
      </c>
      <c r="D92" s="66">
        <v>0</v>
      </c>
    </row>
    <row r="93" spans="2:4" ht="22.5">
      <c r="B93" s="153"/>
      <c r="C93" s="158" t="s">
        <v>205</v>
      </c>
      <c r="D93" s="66">
        <v>0</v>
      </c>
    </row>
    <row r="94" spans="2:4" ht="22.5">
      <c r="B94" s="153"/>
      <c r="C94" s="158" t="s">
        <v>206</v>
      </c>
      <c r="D94" s="66">
        <v>0</v>
      </c>
    </row>
    <row r="95" spans="2:4" ht="22.5">
      <c r="B95" s="153"/>
      <c r="C95" s="158" t="s">
        <v>207</v>
      </c>
      <c r="D95" s="66">
        <v>0</v>
      </c>
    </row>
    <row r="96" spans="2:4" ht="22.5">
      <c r="B96" s="153"/>
      <c r="C96" s="158" t="s">
        <v>208</v>
      </c>
      <c r="D96" s="66">
        <v>0</v>
      </c>
    </row>
    <row r="97" spans="2:4" ht="22.5">
      <c r="B97" s="153"/>
      <c r="C97" s="158" t="s">
        <v>1288</v>
      </c>
      <c r="D97" s="66">
        <v>0</v>
      </c>
    </row>
    <row r="98" spans="2:4" ht="22.5">
      <c r="B98" s="153"/>
      <c r="C98" s="158" t="s">
        <v>1289</v>
      </c>
      <c r="D98" s="66">
        <v>0</v>
      </c>
    </row>
    <row r="99" spans="2:4" ht="22.5">
      <c r="B99" s="153"/>
      <c r="C99" s="158" t="s">
        <v>1290</v>
      </c>
      <c r="D99" s="66">
        <v>0</v>
      </c>
    </row>
    <row r="100" spans="2:4" ht="22.5">
      <c r="B100" s="153"/>
      <c r="C100" s="158" t="s">
        <v>1291</v>
      </c>
      <c r="D100" s="66">
        <v>0</v>
      </c>
    </row>
    <row r="101" spans="2:4" ht="22.5">
      <c r="B101" s="153"/>
      <c r="C101" s="158" t="s">
        <v>1292</v>
      </c>
      <c r="D101" s="66">
        <v>0</v>
      </c>
    </row>
    <row r="102" spans="2:4" ht="22.5">
      <c r="B102" s="153" t="s">
        <v>1293</v>
      </c>
      <c r="C102" s="158" t="s">
        <v>1294</v>
      </c>
      <c r="D102" s="66">
        <v>0</v>
      </c>
    </row>
    <row r="103" spans="2:4" ht="33.75">
      <c r="B103" s="153" t="s">
        <v>1295</v>
      </c>
      <c r="C103" s="158" t="s">
        <v>1296</v>
      </c>
      <c r="D103" s="66">
        <f>D104+D105</f>
        <v>0</v>
      </c>
    </row>
    <row r="104" spans="2:4" ht="12.75">
      <c r="B104" s="153"/>
      <c r="C104" s="158" t="s">
        <v>1297</v>
      </c>
      <c r="D104" s="66">
        <v>0</v>
      </c>
    </row>
    <row r="105" spans="2:4" ht="12.75">
      <c r="B105" s="153"/>
      <c r="C105" s="158" t="s">
        <v>1298</v>
      </c>
      <c r="D105" s="66">
        <v>0</v>
      </c>
    </row>
    <row r="106" spans="2:4" ht="12.75">
      <c r="B106" s="153"/>
      <c r="C106" s="161" t="s">
        <v>1299</v>
      </c>
      <c r="D106" s="162">
        <f>D65+D66</f>
        <v>494686.7</v>
      </c>
    </row>
    <row r="107" spans="2:4" ht="12.75">
      <c r="B107" s="143"/>
      <c r="C107" s="143"/>
      <c r="D107"/>
    </row>
  </sheetData>
  <sheetProtection/>
  <mergeCells count="1">
    <mergeCell ref="C3:D3"/>
  </mergeCells>
  <printOptions/>
  <pageMargins left="0.75" right="0.16" top="0.52" bottom="0.57" header="0.5" footer="0.2"/>
  <pageSetup fitToHeight="0" fitToWidth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zoomScalePageLayoutView="0" workbookViewId="0" topLeftCell="A1">
      <selection activeCell="F11" sqref="F11"/>
    </sheetView>
  </sheetViews>
  <sheetFormatPr defaultColWidth="8.00390625" defaultRowHeight="12.75"/>
  <cols>
    <col min="1" max="1" width="7.28125" style="11" customWidth="1"/>
    <col min="2" max="2" width="21.28125" style="8" customWidth="1"/>
    <col min="3" max="3" width="50.28125" style="2" customWidth="1"/>
    <col min="4" max="5" width="13.140625" style="2" customWidth="1"/>
    <col min="6" max="7" width="10.421875" style="2" bestFit="1" customWidth="1"/>
    <col min="8" max="8" width="13.28125" style="2" bestFit="1" customWidth="1"/>
    <col min="9" max="232" width="8.00390625" style="2" customWidth="1"/>
    <col min="233" max="16384" width="8.00390625" style="2" customWidth="1"/>
  </cols>
  <sheetData>
    <row r="1" ht="12.75">
      <c r="D1" s="2" t="s">
        <v>897</v>
      </c>
    </row>
    <row r="2" spans="1:4" ht="12.75">
      <c r="A2" s="11" t="s">
        <v>86</v>
      </c>
      <c r="B2" s="9"/>
      <c r="C2" s="3"/>
      <c r="D2" s="2" t="s">
        <v>1304</v>
      </c>
    </row>
    <row r="3" spans="1:4" ht="12.75">
      <c r="A3" s="11" t="s">
        <v>86</v>
      </c>
      <c r="D3" s="2" t="s">
        <v>1305</v>
      </c>
    </row>
    <row r="4" spans="2:5" ht="17.25">
      <c r="B4" s="147" t="s">
        <v>1306</v>
      </c>
      <c r="C4" s="147"/>
      <c r="D4" s="146"/>
      <c r="E4" s="26"/>
    </row>
    <row r="5" spans="2:5" ht="12.75">
      <c r="B5" s="141"/>
      <c r="C5" s="141"/>
      <c r="D5" s="141"/>
      <c r="E5"/>
    </row>
    <row r="6" spans="2:5" ht="12.75">
      <c r="B6"/>
      <c r="C6" s="142"/>
      <c r="D6" s="142"/>
      <c r="E6"/>
    </row>
    <row r="7" spans="2:5" ht="38.25">
      <c r="B7" s="164" t="s">
        <v>1136</v>
      </c>
      <c r="C7" s="164" t="s">
        <v>1137</v>
      </c>
      <c r="D7" s="34" t="s">
        <v>1302</v>
      </c>
      <c r="E7" s="34" t="s">
        <v>1303</v>
      </c>
    </row>
    <row r="8" spans="2:5" ht="12.75">
      <c r="B8" s="165" t="s">
        <v>1139</v>
      </c>
      <c r="C8" s="151" t="s">
        <v>90</v>
      </c>
      <c r="D8" s="152">
        <f>D9</f>
        <v>39500</v>
      </c>
      <c r="E8" s="152">
        <f>E9</f>
        <v>39600</v>
      </c>
    </row>
    <row r="9" spans="2:5" ht="12.75">
      <c r="B9" s="165" t="s">
        <v>1140</v>
      </c>
      <c r="C9" s="154" t="s">
        <v>1141</v>
      </c>
      <c r="D9" s="155">
        <f>D10+D11+D12</f>
        <v>39500</v>
      </c>
      <c r="E9" s="155">
        <f>E10+E11+E12</f>
        <v>39600</v>
      </c>
    </row>
    <row r="10" spans="2:5" ht="63.75">
      <c r="B10" s="165" t="s">
        <v>1142</v>
      </c>
      <c r="C10" s="159" t="s">
        <v>1143</v>
      </c>
      <c r="D10" s="33">
        <v>39250</v>
      </c>
      <c r="E10" s="33">
        <v>39350</v>
      </c>
    </row>
    <row r="11" spans="2:5" ht="63.75">
      <c r="B11" s="165" t="s">
        <v>1144</v>
      </c>
      <c r="C11" s="159" t="s">
        <v>1145</v>
      </c>
      <c r="D11" s="33">
        <v>250</v>
      </c>
      <c r="E11" s="33">
        <v>250</v>
      </c>
    </row>
    <row r="12" spans="2:5" ht="63.75">
      <c r="B12" s="165" t="s">
        <v>1146</v>
      </c>
      <c r="C12" s="159" t="s">
        <v>1147</v>
      </c>
      <c r="D12" s="33">
        <v>0</v>
      </c>
      <c r="E12" s="33">
        <v>0</v>
      </c>
    </row>
    <row r="13" spans="2:5" ht="12.75">
      <c r="B13" s="165" t="s">
        <v>1148</v>
      </c>
      <c r="C13" s="151" t="s">
        <v>91</v>
      </c>
      <c r="D13" s="155">
        <f>D14+D16</f>
        <v>2151</v>
      </c>
      <c r="E13" s="155">
        <f>E14+E16</f>
        <v>2251</v>
      </c>
    </row>
    <row r="14" spans="2:5" ht="12.75">
      <c r="B14" s="165" t="s">
        <v>1149</v>
      </c>
      <c r="C14" s="157" t="s">
        <v>1150</v>
      </c>
      <c r="D14" s="155">
        <f>D15</f>
        <v>2150</v>
      </c>
      <c r="E14" s="155">
        <f>E15</f>
        <v>2250</v>
      </c>
    </row>
    <row r="15" spans="2:5" ht="25.5">
      <c r="B15" s="165" t="s">
        <v>1151</v>
      </c>
      <c r="C15" s="151" t="s">
        <v>1152</v>
      </c>
      <c r="D15" s="33">
        <v>2150</v>
      </c>
      <c r="E15" s="33">
        <v>2250</v>
      </c>
    </row>
    <row r="16" spans="2:5" ht="12.75">
      <c r="B16" s="165" t="s">
        <v>1153</v>
      </c>
      <c r="C16" s="157" t="s">
        <v>1154</v>
      </c>
      <c r="D16" s="155">
        <f>D17</f>
        <v>1</v>
      </c>
      <c r="E16" s="155">
        <f>E17</f>
        <v>1</v>
      </c>
    </row>
    <row r="17" spans="2:5" ht="12.75">
      <c r="B17" s="165" t="s">
        <v>1155</v>
      </c>
      <c r="C17" s="151" t="s">
        <v>1156</v>
      </c>
      <c r="D17" s="33">
        <v>1</v>
      </c>
      <c r="E17" s="33">
        <v>1</v>
      </c>
    </row>
    <row r="18" spans="2:5" ht="12.75">
      <c r="B18" s="165" t="s">
        <v>1157</v>
      </c>
      <c r="C18" s="151" t="s">
        <v>92</v>
      </c>
      <c r="D18" s="155">
        <f>D19+D21</f>
        <v>11550</v>
      </c>
      <c r="E18" s="155">
        <f>E19+E21</f>
        <v>11750</v>
      </c>
    </row>
    <row r="19" spans="2:5" ht="12.75">
      <c r="B19" s="165" t="s">
        <v>1158</v>
      </c>
      <c r="C19" s="157" t="s">
        <v>1159</v>
      </c>
      <c r="D19" s="155">
        <f>D20</f>
        <v>4650</v>
      </c>
      <c r="E19" s="155">
        <f>E20</f>
        <v>4650</v>
      </c>
    </row>
    <row r="20" spans="2:5" ht="38.25">
      <c r="B20" s="165" t="s">
        <v>1160</v>
      </c>
      <c r="C20" s="151" t="s">
        <v>955</v>
      </c>
      <c r="D20" s="33">
        <v>4650</v>
      </c>
      <c r="E20" s="33">
        <v>4650</v>
      </c>
    </row>
    <row r="21" spans="2:5" ht="12.75">
      <c r="B21" s="165" t="s">
        <v>956</v>
      </c>
      <c r="C21" s="157" t="s">
        <v>957</v>
      </c>
      <c r="D21" s="155">
        <f>D22+D23</f>
        <v>6900</v>
      </c>
      <c r="E21" s="155">
        <f>E22+E23</f>
        <v>7100</v>
      </c>
    </row>
    <row r="22" spans="2:5" ht="12.75">
      <c r="B22" s="165" t="s">
        <v>958</v>
      </c>
      <c r="C22" s="151" t="s">
        <v>959</v>
      </c>
      <c r="D22" s="33">
        <v>1600</v>
      </c>
      <c r="E22" s="33">
        <v>1700</v>
      </c>
    </row>
    <row r="23" spans="2:5" ht="12.75">
      <c r="B23" s="165" t="s">
        <v>960</v>
      </c>
      <c r="C23" s="151" t="s">
        <v>961</v>
      </c>
      <c r="D23" s="33">
        <v>5300</v>
      </c>
      <c r="E23" s="33">
        <v>5400</v>
      </c>
    </row>
    <row r="24" spans="2:5" ht="12.75">
      <c r="B24" s="165" t="s">
        <v>962</v>
      </c>
      <c r="C24" s="159" t="s">
        <v>93</v>
      </c>
      <c r="D24" s="160">
        <f>D25+D26</f>
        <v>3280</v>
      </c>
      <c r="E24" s="33"/>
    </row>
    <row r="25" spans="2:5" ht="63.75">
      <c r="B25" s="165" t="s">
        <v>963</v>
      </c>
      <c r="C25" s="151" t="s">
        <v>964</v>
      </c>
      <c r="D25" s="66">
        <v>500</v>
      </c>
      <c r="E25" s="33">
        <v>520</v>
      </c>
    </row>
    <row r="26" spans="2:5" ht="76.5">
      <c r="B26" s="165" t="s">
        <v>965</v>
      </c>
      <c r="C26" s="159" t="s">
        <v>966</v>
      </c>
      <c r="D26" s="66">
        <v>2780</v>
      </c>
      <c r="E26" s="33">
        <v>2880</v>
      </c>
    </row>
    <row r="27" spans="2:5" ht="25.5">
      <c r="B27" s="165" t="s">
        <v>1606</v>
      </c>
      <c r="C27" s="159" t="s">
        <v>1607</v>
      </c>
      <c r="D27" s="66">
        <f>D28</f>
        <v>5</v>
      </c>
      <c r="E27" s="66">
        <f>E28</f>
        <v>5</v>
      </c>
    </row>
    <row r="28" spans="2:5" ht="25.5">
      <c r="B28" s="165" t="s">
        <v>1608</v>
      </c>
      <c r="C28" s="159" t="s">
        <v>1609</v>
      </c>
      <c r="D28" s="66">
        <v>5</v>
      </c>
      <c r="E28" s="33">
        <v>5</v>
      </c>
    </row>
    <row r="29" spans="2:5" ht="12.75">
      <c r="B29" s="165"/>
      <c r="C29" s="154" t="s">
        <v>1610</v>
      </c>
      <c r="D29" s="160">
        <f>D8+D13+D18+D24+D27</f>
        <v>56486</v>
      </c>
      <c r="E29" s="160">
        <f>E8+E13+E18+E24+E27</f>
        <v>53606</v>
      </c>
    </row>
    <row r="30" spans="2:5" ht="38.25">
      <c r="B30" s="165" t="s">
        <v>1611</v>
      </c>
      <c r="C30" s="151" t="s">
        <v>1612</v>
      </c>
      <c r="D30" s="160">
        <f>D31+D33+D35+D37</f>
        <v>3567.7</v>
      </c>
      <c r="E30" s="160">
        <f>E31+E33+E35+E37</f>
        <v>3519.5</v>
      </c>
    </row>
    <row r="31" spans="2:5" ht="25.5">
      <c r="B31" s="165" t="s">
        <v>1613</v>
      </c>
      <c r="C31" s="154" t="s">
        <v>1614</v>
      </c>
      <c r="D31" s="160">
        <f>D32</f>
        <v>1110</v>
      </c>
      <c r="E31" s="160">
        <f>E32</f>
        <v>1110</v>
      </c>
    </row>
    <row r="32" spans="2:5" ht="63.75">
      <c r="B32" s="165" t="s">
        <v>1615</v>
      </c>
      <c r="C32" s="159" t="s">
        <v>1616</v>
      </c>
      <c r="D32" s="66">
        <v>1110</v>
      </c>
      <c r="E32" s="33">
        <v>1110</v>
      </c>
    </row>
    <row r="33" spans="2:5" ht="12.75">
      <c r="B33" s="165" t="s">
        <v>1617</v>
      </c>
      <c r="C33" s="157" t="s">
        <v>1618</v>
      </c>
      <c r="D33" s="160">
        <f>D34</f>
        <v>2157.7</v>
      </c>
      <c r="E33" s="160">
        <f>E34</f>
        <v>2159.5</v>
      </c>
    </row>
    <row r="34" spans="2:5" ht="63.75">
      <c r="B34" s="165" t="s">
        <v>1619</v>
      </c>
      <c r="C34" s="151" t="s">
        <v>1620</v>
      </c>
      <c r="D34" s="33">
        <v>2157.7</v>
      </c>
      <c r="E34" s="33">
        <v>2159.5</v>
      </c>
    </row>
    <row r="35" spans="2:5" ht="12.75">
      <c r="B35" s="165" t="s">
        <v>1621</v>
      </c>
      <c r="C35" s="151" t="s">
        <v>1622</v>
      </c>
      <c r="D35" s="155">
        <f>D36</f>
        <v>300</v>
      </c>
      <c r="E35" s="155">
        <f>E36</f>
        <v>250</v>
      </c>
    </row>
    <row r="36" spans="2:5" ht="51">
      <c r="B36" s="165" t="s">
        <v>1623</v>
      </c>
      <c r="C36" s="151" t="s">
        <v>1624</v>
      </c>
      <c r="D36" s="33">
        <v>300</v>
      </c>
      <c r="E36" s="33">
        <v>250</v>
      </c>
    </row>
    <row r="37" spans="2:5" ht="25.5">
      <c r="B37" s="165" t="s">
        <v>1625</v>
      </c>
      <c r="C37" s="157" t="s">
        <v>1626</v>
      </c>
      <c r="D37" s="155">
        <f>D38</f>
        <v>0</v>
      </c>
      <c r="E37" s="33"/>
    </row>
    <row r="38" spans="2:5" ht="38.25">
      <c r="B38" s="165" t="s">
        <v>1627</v>
      </c>
      <c r="C38" s="151" t="s">
        <v>178</v>
      </c>
      <c r="D38" s="33">
        <v>0</v>
      </c>
      <c r="E38" s="33">
        <v>0</v>
      </c>
    </row>
    <row r="39" spans="2:5" ht="25.5">
      <c r="B39" s="165" t="s">
        <v>1628</v>
      </c>
      <c r="C39" s="151" t="s">
        <v>1629</v>
      </c>
      <c r="D39" s="155">
        <f>D40</f>
        <v>70</v>
      </c>
      <c r="E39" s="155">
        <f>E40</f>
        <v>70</v>
      </c>
    </row>
    <row r="40" spans="2:5" ht="12.75">
      <c r="B40" s="165" t="s">
        <v>1630</v>
      </c>
      <c r="C40" s="151" t="s">
        <v>94</v>
      </c>
      <c r="D40" s="33">
        <v>70</v>
      </c>
      <c r="E40" s="33">
        <v>70</v>
      </c>
    </row>
    <row r="41" spans="2:5" ht="25.5">
      <c r="B41" s="165" t="s">
        <v>1631</v>
      </c>
      <c r="C41" s="151" t="s">
        <v>95</v>
      </c>
      <c r="D41" s="33">
        <f>D42</f>
        <v>0</v>
      </c>
      <c r="E41" s="33">
        <f>E42</f>
        <v>0</v>
      </c>
    </row>
    <row r="42" spans="2:5" ht="38.25">
      <c r="B42" s="165" t="s">
        <v>1632</v>
      </c>
      <c r="C42" s="151" t="s">
        <v>728</v>
      </c>
      <c r="D42" s="66">
        <v>0</v>
      </c>
      <c r="E42" s="33">
        <v>0</v>
      </c>
    </row>
    <row r="43" spans="2:5" ht="25.5">
      <c r="B43" s="165" t="s">
        <v>1633</v>
      </c>
      <c r="C43" s="151" t="s">
        <v>896</v>
      </c>
      <c r="D43" s="160">
        <f>D44+D46</f>
        <v>166.7</v>
      </c>
      <c r="E43" s="160">
        <f>E44+E46</f>
        <v>191.3</v>
      </c>
    </row>
    <row r="44" spans="2:5" ht="12.75">
      <c r="B44" s="165" t="s">
        <v>1634</v>
      </c>
      <c r="C44" s="157" t="s">
        <v>1635</v>
      </c>
      <c r="D44" s="160">
        <f>D45</f>
        <v>66.7</v>
      </c>
      <c r="E44" s="160">
        <f>E45</f>
        <v>41.3</v>
      </c>
    </row>
    <row r="45" spans="2:5" ht="63.75">
      <c r="B45" s="165" t="s">
        <v>1636</v>
      </c>
      <c r="C45" s="151" t="s">
        <v>1637</v>
      </c>
      <c r="D45" s="66">
        <v>66.7</v>
      </c>
      <c r="E45" s="33">
        <v>41.3</v>
      </c>
    </row>
    <row r="46" spans="2:5" ht="12.75">
      <c r="B46" s="165" t="s">
        <v>1638</v>
      </c>
      <c r="C46" s="157" t="s">
        <v>1639</v>
      </c>
      <c r="D46" s="160">
        <f>D47</f>
        <v>100</v>
      </c>
      <c r="E46" s="160">
        <f>E47</f>
        <v>150</v>
      </c>
    </row>
    <row r="47" spans="2:5" ht="38.25">
      <c r="B47" s="165" t="s">
        <v>1640</v>
      </c>
      <c r="C47" s="151" t="s">
        <v>1045</v>
      </c>
      <c r="D47" s="66">
        <v>100</v>
      </c>
      <c r="E47" s="33">
        <v>150</v>
      </c>
    </row>
    <row r="48" spans="2:5" ht="12.75">
      <c r="B48" s="165" t="s">
        <v>1046</v>
      </c>
      <c r="C48" s="151" t="s">
        <v>1047</v>
      </c>
      <c r="D48" s="155">
        <f>D49+D50+D51+D52+D54+D55+D56+D58+D57</f>
        <v>2402.5</v>
      </c>
      <c r="E48" s="155">
        <f>E49+E50+E51+E52+E54+E55+E56+E58+E57</f>
        <v>2597</v>
      </c>
    </row>
    <row r="49" spans="2:5" ht="63.75">
      <c r="B49" s="165" t="s">
        <v>1048</v>
      </c>
      <c r="C49" s="151" t="s">
        <v>1049</v>
      </c>
      <c r="D49" s="33">
        <v>7</v>
      </c>
      <c r="E49" s="33">
        <v>8</v>
      </c>
    </row>
    <row r="50" spans="2:5" ht="51">
      <c r="B50" s="165" t="s">
        <v>1050</v>
      </c>
      <c r="C50" s="151" t="s">
        <v>1051</v>
      </c>
      <c r="D50" s="33">
        <v>27</v>
      </c>
      <c r="E50" s="33">
        <v>30</v>
      </c>
    </row>
    <row r="51" spans="2:5" ht="51">
      <c r="B51" s="165" t="s">
        <v>1052</v>
      </c>
      <c r="C51" s="151" t="s">
        <v>323</v>
      </c>
      <c r="D51" s="33">
        <v>60</v>
      </c>
      <c r="E51" s="33">
        <v>50</v>
      </c>
    </row>
    <row r="52" spans="2:5" ht="51">
      <c r="B52" s="165" t="s">
        <v>324</v>
      </c>
      <c r="C52" s="151" t="s">
        <v>325</v>
      </c>
      <c r="D52" s="33">
        <v>3.5</v>
      </c>
      <c r="E52" s="33">
        <v>4</v>
      </c>
    </row>
    <row r="53" spans="2:5" ht="25.5">
      <c r="B53" s="165" t="s">
        <v>326</v>
      </c>
      <c r="C53" s="151" t="s">
        <v>327</v>
      </c>
      <c r="D53" s="33">
        <v>4</v>
      </c>
      <c r="E53" s="33">
        <v>4</v>
      </c>
    </row>
    <row r="54" spans="2:5" ht="38.25">
      <c r="B54" s="165" t="s">
        <v>328</v>
      </c>
      <c r="C54" s="151" t="s">
        <v>191</v>
      </c>
      <c r="D54" s="33">
        <v>10</v>
      </c>
      <c r="E54" s="33">
        <v>10</v>
      </c>
    </row>
    <row r="55" spans="2:5" ht="25.5">
      <c r="B55" s="165" t="s">
        <v>329</v>
      </c>
      <c r="C55" s="151" t="s">
        <v>330</v>
      </c>
      <c r="D55" s="33">
        <v>5</v>
      </c>
      <c r="E55" s="33">
        <v>5</v>
      </c>
    </row>
    <row r="56" spans="2:5" ht="25.5">
      <c r="B56" s="165" t="s">
        <v>331</v>
      </c>
      <c r="C56" s="151" t="s">
        <v>332</v>
      </c>
      <c r="D56" s="66">
        <v>1610</v>
      </c>
      <c r="E56" s="33">
        <v>1710</v>
      </c>
    </row>
    <row r="57" spans="2:5" ht="51">
      <c r="B57" s="165" t="s">
        <v>333</v>
      </c>
      <c r="C57" s="151" t="s">
        <v>334</v>
      </c>
      <c r="D57" s="66">
        <v>0</v>
      </c>
      <c r="E57" s="33">
        <v>0</v>
      </c>
    </row>
    <row r="58" spans="2:5" ht="38.25">
      <c r="B58" s="165" t="s">
        <v>335</v>
      </c>
      <c r="C58" s="151" t="s">
        <v>1585</v>
      </c>
      <c r="D58" s="66">
        <v>680</v>
      </c>
      <c r="E58" s="33">
        <v>780</v>
      </c>
    </row>
    <row r="59" spans="2:5" ht="12.75">
      <c r="B59" s="165" t="s">
        <v>336</v>
      </c>
      <c r="C59" s="151" t="s">
        <v>337</v>
      </c>
      <c r="D59" s="66">
        <f>D60</f>
        <v>55</v>
      </c>
      <c r="E59" s="33">
        <v>60</v>
      </c>
    </row>
    <row r="60" spans="2:5" ht="25.5">
      <c r="B60" s="165" t="s">
        <v>338</v>
      </c>
      <c r="C60" s="151" t="s">
        <v>1188</v>
      </c>
      <c r="D60" s="66">
        <v>55</v>
      </c>
      <c r="E60" s="33">
        <v>55</v>
      </c>
    </row>
    <row r="61" spans="2:5" ht="12.75">
      <c r="B61" s="165"/>
      <c r="C61" s="157" t="s">
        <v>339</v>
      </c>
      <c r="D61" s="160">
        <f>D30+D43+D48+D39+D41+D59</f>
        <v>6261.9</v>
      </c>
      <c r="E61" s="160">
        <f>E30+E43+E48+E39+E41+E59</f>
        <v>6437.8</v>
      </c>
    </row>
    <row r="62" spans="2:5" ht="12.75">
      <c r="B62" s="165"/>
      <c r="C62" s="157" t="s">
        <v>340</v>
      </c>
      <c r="D62" s="160">
        <f>D29+D61</f>
        <v>62747.9</v>
      </c>
      <c r="E62" s="160">
        <f>E29+E61</f>
        <v>60043.8</v>
      </c>
    </row>
    <row r="63" spans="2:5" ht="25.5">
      <c r="B63" s="165" t="s">
        <v>341</v>
      </c>
      <c r="C63" s="151" t="s">
        <v>1190</v>
      </c>
      <c r="D63" s="33"/>
      <c r="E63" s="33"/>
    </row>
    <row r="64" spans="2:5" ht="38.25">
      <c r="B64" s="165"/>
      <c r="C64" s="151" t="s">
        <v>342</v>
      </c>
      <c r="D64" s="155">
        <f>D62+D63</f>
        <v>62747.9</v>
      </c>
      <c r="E64" s="155">
        <f>E62+E63</f>
        <v>60043.8</v>
      </c>
    </row>
    <row r="65" spans="2:5" ht="25.5">
      <c r="B65" s="165" t="s">
        <v>343</v>
      </c>
      <c r="C65" s="151" t="s">
        <v>344</v>
      </c>
      <c r="D65" s="155">
        <f>D66+D67+D72+D87</f>
        <v>455259.19999999995</v>
      </c>
      <c r="E65" s="155">
        <f>E66+E67+E72+E87</f>
        <v>466288.5</v>
      </c>
    </row>
    <row r="66" spans="2:5" ht="25.5">
      <c r="B66" s="165" t="s">
        <v>345</v>
      </c>
      <c r="C66" s="157" t="s">
        <v>346</v>
      </c>
      <c r="D66" s="33">
        <v>301140.8</v>
      </c>
      <c r="E66" s="33">
        <v>308940.4</v>
      </c>
    </row>
    <row r="67" spans="2:5" ht="25.5">
      <c r="B67" s="165" t="s">
        <v>347</v>
      </c>
      <c r="C67" s="157" t="s">
        <v>348</v>
      </c>
      <c r="D67" s="33">
        <f>D69+D68</f>
        <v>35626.8</v>
      </c>
      <c r="E67" s="33">
        <f>E69+E68</f>
        <v>36592.8</v>
      </c>
    </row>
    <row r="68" spans="2:5" ht="25.5">
      <c r="B68" s="165" t="s">
        <v>1641</v>
      </c>
      <c r="C68" s="151" t="s">
        <v>551</v>
      </c>
      <c r="D68" s="66"/>
      <c r="E68" s="66"/>
    </row>
    <row r="69" spans="2:5" ht="12.75">
      <c r="B69" s="165" t="s">
        <v>552</v>
      </c>
      <c r="C69" s="151" t="s">
        <v>738</v>
      </c>
      <c r="D69" s="66">
        <f>D70+D71</f>
        <v>35626.8</v>
      </c>
      <c r="E69" s="66">
        <f>E70+E71</f>
        <v>36592.8</v>
      </c>
    </row>
    <row r="70" spans="2:5" ht="12.75">
      <c r="B70" s="165"/>
      <c r="C70" s="151" t="s">
        <v>553</v>
      </c>
      <c r="D70" s="33">
        <v>35626.8</v>
      </c>
      <c r="E70" s="33">
        <v>36592.8</v>
      </c>
    </row>
    <row r="71" spans="2:5" ht="12.75">
      <c r="B71" s="165"/>
      <c r="C71" s="151" t="s">
        <v>554</v>
      </c>
      <c r="D71" s="33">
        <v>0</v>
      </c>
      <c r="E71" s="33">
        <v>0</v>
      </c>
    </row>
    <row r="72" spans="2:5" ht="25.5">
      <c r="B72" s="165" t="s">
        <v>555</v>
      </c>
      <c r="C72" s="157" t="s">
        <v>556</v>
      </c>
      <c r="D72" s="33">
        <f>D73+D74+D75+D86+D77+D84+D78+D80+D83+D85+D81+D76+D79</f>
        <v>118491.6</v>
      </c>
      <c r="E72" s="33">
        <f>E73+E74+E75+E86+E77+E84+E78+E80+E83+E85+E81+E76+E79</f>
        <v>120755.3</v>
      </c>
    </row>
    <row r="73" spans="2:5" ht="38.25">
      <c r="B73" s="165" t="s">
        <v>557</v>
      </c>
      <c r="C73" s="151" t="s">
        <v>558</v>
      </c>
      <c r="D73" s="66">
        <v>10979.3</v>
      </c>
      <c r="E73" s="33">
        <v>11671</v>
      </c>
    </row>
    <row r="74" spans="2:5" ht="63.75">
      <c r="B74" s="165" t="s">
        <v>559</v>
      </c>
      <c r="C74" s="151" t="s">
        <v>560</v>
      </c>
      <c r="D74" s="66"/>
      <c r="E74" s="33"/>
    </row>
    <row r="75" spans="2:5" ht="38.25">
      <c r="B75" s="165" t="s">
        <v>561</v>
      </c>
      <c r="C75" s="151" t="s">
        <v>1357</v>
      </c>
      <c r="D75" s="66"/>
      <c r="E75" s="33"/>
    </row>
    <row r="76" spans="2:5" ht="51">
      <c r="B76" s="165" t="s">
        <v>562</v>
      </c>
      <c r="C76" s="151" t="s">
        <v>563</v>
      </c>
      <c r="D76" s="66"/>
      <c r="E76" s="33"/>
    </row>
    <row r="77" spans="2:5" ht="38.25">
      <c r="B77" s="165" t="s">
        <v>564</v>
      </c>
      <c r="C77" s="151" t="s">
        <v>565</v>
      </c>
      <c r="D77" s="66"/>
      <c r="E77" s="33"/>
    </row>
    <row r="78" spans="2:5" ht="25.5">
      <c r="B78" s="165" t="s">
        <v>566</v>
      </c>
      <c r="C78" s="151" t="s">
        <v>567</v>
      </c>
      <c r="D78" s="66">
        <v>102220.8</v>
      </c>
      <c r="E78" s="33">
        <v>103792.8</v>
      </c>
    </row>
    <row r="79" spans="2:5" ht="63.75">
      <c r="B79" s="165" t="s">
        <v>607</v>
      </c>
      <c r="C79" s="151" t="s">
        <v>608</v>
      </c>
      <c r="D79" s="66"/>
      <c r="E79" s="33"/>
    </row>
    <row r="80" spans="2:5" ht="38.25">
      <c r="B80" s="165" t="s">
        <v>609</v>
      </c>
      <c r="C80" s="151" t="s">
        <v>610</v>
      </c>
      <c r="D80" s="66">
        <v>1540.9</v>
      </c>
      <c r="E80" s="33">
        <v>1540.9</v>
      </c>
    </row>
    <row r="81" spans="2:5" ht="25.5">
      <c r="B81" s="165" t="s">
        <v>1280</v>
      </c>
      <c r="C81" s="151" t="s">
        <v>1281</v>
      </c>
      <c r="D81" s="66">
        <v>3235.1</v>
      </c>
      <c r="E81" s="33">
        <v>3235.1</v>
      </c>
    </row>
    <row r="82" spans="2:5" ht="12.75">
      <c r="B82" s="165"/>
      <c r="C82" s="151"/>
      <c r="D82" s="66"/>
      <c r="E82" s="33"/>
    </row>
    <row r="83" spans="2:5" ht="38.25">
      <c r="B83" s="165" t="s">
        <v>1282</v>
      </c>
      <c r="C83" s="151" t="s">
        <v>1283</v>
      </c>
      <c r="D83" s="66"/>
      <c r="E83" s="33"/>
    </row>
    <row r="84" spans="2:5" ht="38.25">
      <c r="B84" s="165" t="s">
        <v>1284</v>
      </c>
      <c r="C84" s="151" t="s">
        <v>1285</v>
      </c>
      <c r="D84" s="66"/>
      <c r="E84" s="33"/>
    </row>
    <row r="85" spans="2:5" ht="51">
      <c r="B85" s="165" t="s">
        <v>1286</v>
      </c>
      <c r="C85" s="151" t="s">
        <v>196</v>
      </c>
      <c r="D85" s="66"/>
      <c r="E85" s="33"/>
    </row>
    <row r="86" spans="2:5" ht="12.75">
      <c r="B86" s="165" t="s">
        <v>197</v>
      </c>
      <c r="C86" s="151" t="s">
        <v>273</v>
      </c>
      <c r="D86" s="66">
        <v>515.5</v>
      </c>
      <c r="E86" s="33">
        <v>515.5</v>
      </c>
    </row>
    <row r="87" spans="2:5" ht="25.5">
      <c r="B87" s="165" t="s">
        <v>198</v>
      </c>
      <c r="C87" s="157" t="s">
        <v>199</v>
      </c>
      <c r="D87" s="66">
        <f>D88+D89+D101+D102</f>
        <v>0</v>
      </c>
      <c r="E87" s="66">
        <f>E88+E89+E101+E102</f>
        <v>0</v>
      </c>
    </row>
    <row r="88" spans="2:5" ht="63.75">
      <c r="B88" s="165" t="s">
        <v>200</v>
      </c>
      <c r="C88" s="151" t="s">
        <v>201</v>
      </c>
      <c r="D88" s="66"/>
      <c r="E88" s="33"/>
    </row>
    <row r="89" spans="2:5" ht="25.5">
      <c r="B89" s="165" t="s">
        <v>202</v>
      </c>
      <c r="C89" s="151" t="s">
        <v>825</v>
      </c>
      <c r="D89" s="66">
        <f>D90+D91+D92+D93+D94+D95+D96+D97+D98+D99+D98++D100</f>
        <v>0</v>
      </c>
      <c r="E89" s="66">
        <f>E90+E91+E92+E93+E94+E95+E96+E97+E98+E99+E98++E100</f>
        <v>0</v>
      </c>
    </row>
    <row r="90" spans="2:5" ht="12.75">
      <c r="B90" s="165"/>
      <c r="C90" s="151" t="s">
        <v>203</v>
      </c>
      <c r="D90" s="66">
        <v>0</v>
      </c>
      <c r="E90" s="33"/>
    </row>
    <row r="91" spans="2:5" ht="12.75">
      <c r="B91" s="165"/>
      <c r="C91" s="151" t="s">
        <v>204</v>
      </c>
      <c r="D91" s="66">
        <v>0</v>
      </c>
      <c r="E91" s="33"/>
    </row>
    <row r="92" spans="2:5" ht="25.5">
      <c r="B92" s="165"/>
      <c r="C92" s="151" t="s">
        <v>205</v>
      </c>
      <c r="D92" s="66">
        <v>0</v>
      </c>
      <c r="E92" s="33"/>
    </row>
    <row r="93" spans="2:5" ht="25.5">
      <c r="B93" s="165"/>
      <c r="C93" s="151" t="s">
        <v>206</v>
      </c>
      <c r="D93" s="66">
        <v>0</v>
      </c>
      <c r="E93" s="33"/>
    </row>
    <row r="94" spans="2:5" ht="25.5">
      <c r="B94" s="165"/>
      <c r="C94" s="151" t="s">
        <v>207</v>
      </c>
      <c r="D94" s="66">
        <v>0</v>
      </c>
      <c r="E94" s="33"/>
    </row>
    <row r="95" spans="2:5" ht="25.5">
      <c r="B95" s="165"/>
      <c r="C95" s="151" t="s">
        <v>208</v>
      </c>
      <c r="D95" s="66">
        <v>0</v>
      </c>
      <c r="E95" s="33"/>
    </row>
    <row r="96" spans="2:5" ht="25.5">
      <c r="B96" s="165"/>
      <c r="C96" s="151" t="s">
        <v>1288</v>
      </c>
      <c r="D96" s="66">
        <v>0</v>
      </c>
      <c r="E96" s="33"/>
    </row>
    <row r="97" spans="2:5" ht="25.5">
      <c r="B97" s="165"/>
      <c r="C97" s="151" t="s">
        <v>1289</v>
      </c>
      <c r="D97" s="66">
        <v>0</v>
      </c>
      <c r="E97" s="33"/>
    </row>
    <row r="98" spans="2:5" ht="25.5">
      <c r="B98" s="165"/>
      <c r="C98" s="151" t="s">
        <v>1290</v>
      </c>
      <c r="D98" s="66">
        <v>0</v>
      </c>
      <c r="E98" s="33"/>
    </row>
    <row r="99" spans="2:5" ht="25.5">
      <c r="B99" s="165"/>
      <c r="C99" s="151" t="s">
        <v>1291</v>
      </c>
      <c r="D99" s="66">
        <v>0</v>
      </c>
      <c r="E99" s="33"/>
    </row>
    <row r="100" spans="2:5" ht="25.5">
      <c r="B100" s="165"/>
      <c r="C100" s="151" t="s">
        <v>1292</v>
      </c>
      <c r="D100" s="66">
        <v>0</v>
      </c>
      <c r="E100" s="33"/>
    </row>
    <row r="101" spans="2:5" ht="38.25">
      <c r="B101" s="165" t="s">
        <v>1293</v>
      </c>
      <c r="C101" s="151" t="s">
        <v>1294</v>
      </c>
      <c r="D101" s="66"/>
      <c r="E101" s="33"/>
    </row>
    <row r="102" spans="2:5" ht="38.25">
      <c r="B102" s="165" t="s">
        <v>1295</v>
      </c>
      <c r="C102" s="151" t="s">
        <v>1296</v>
      </c>
      <c r="D102" s="66">
        <f>D103+D104</f>
        <v>0</v>
      </c>
      <c r="E102" s="33"/>
    </row>
    <row r="103" spans="2:5" ht="12.75">
      <c r="B103" s="165"/>
      <c r="C103" s="151" t="s">
        <v>1297</v>
      </c>
      <c r="D103" s="66"/>
      <c r="E103" s="33"/>
    </row>
    <row r="104" spans="2:5" ht="12.75">
      <c r="B104" s="165"/>
      <c r="C104" s="151" t="s">
        <v>1298</v>
      </c>
      <c r="D104" s="66"/>
      <c r="E104" s="33"/>
    </row>
    <row r="105" spans="2:5" ht="12.75">
      <c r="B105" s="165"/>
      <c r="C105" s="161" t="s">
        <v>1299</v>
      </c>
      <c r="D105" s="162">
        <f>D64+D65</f>
        <v>518007.1</v>
      </c>
      <c r="E105" s="162">
        <f>E64+E65</f>
        <v>526332.3</v>
      </c>
    </row>
    <row r="106" spans="2:5" ht="12.75">
      <c r="B106" s="143"/>
      <c r="C106" s="143"/>
      <c r="D106"/>
      <c r="E106"/>
    </row>
  </sheetData>
  <sheetProtection/>
  <printOptions/>
  <pageMargins left="0.75" right="0.16" top="0.54" bottom="0.2" header="0.5" footer="0.2"/>
  <pageSetup fitToHeight="0" fitToWidth="1"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23"/>
  <sheetViews>
    <sheetView zoomScalePageLayoutView="0" workbookViewId="0" topLeftCell="A1">
      <selection activeCell="E220" sqref="E220"/>
    </sheetView>
  </sheetViews>
  <sheetFormatPr defaultColWidth="9.140625" defaultRowHeight="12.75"/>
  <cols>
    <col min="1" max="3" width="7.57421875" style="11" customWidth="1"/>
    <col min="4" max="4" width="47.8515625" style="11" customWidth="1"/>
    <col min="5" max="5" width="22.7109375" style="11" customWidth="1"/>
    <col min="6" max="16384" width="9.140625" style="11" customWidth="1"/>
  </cols>
  <sheetData>
    <row r="2" spans="1:5" ht="12.75">
      <c r="A2" s="167"/>
      <c r="B2" s="167"/>
      <c r="C2" s="168"/>
      <c r="D2" s="168"/>
      <c r="E2" s="169" t="s">
        <v>815</v>
      </c>
    </row>
    <row r="3" spans="1:5" ht="12.75">
      <c r="A3" s="168"/>
      <c r="B3" s="168"/>
      <c r="C3" s="168"/>
      <c r="D3" s="240" t="s">
        <v>1309</v>
      </c>
      <c r="E3" s="240"/>
    </row>
    <row r="4" spans="1:5" ht="12.75">
      <c r="A4" s="170"/>
      <c r="B4" s="171"/>
      <c r="C4" s="171"/>
      <c r="D4" s="171"/>
      <c r="E4" s="169" t="s">
        <v>814</v>
      </c>
    </row>
    <row r="5" spans="1:5" ht="51.75" customHeight="1">
      <c r="A5" s="239" t="s">
        <v>816</v>
      </c>
      <c r="B5" s="239"/>
      <c r="C5" s="239"/>
      <c r="D5" s="239"/>
      <c r="E5" s="239"/>
    </row>
    <row r="6" spans="1:5" ht="12.75">
      <c r="A6" s="172"/>
      <c r="B6" s="168"/>
      <c r="C6" s="168"/>
      <c r="D6" s="168"/>
      <c r="E6" s="168"/>
    </row>
    <row r="7" spans="1:5" ht="12.75">
      <c r="A7" s="173" t="s">
        <v>1310</v>
      </c>
      <c r="B7" s="173" t="s">
        <v>393</v>
      </c>
      <c r="C7" s="173" t="s">
        <v>394</v>
      </c>
      <c r="D7" s="173" t="s">
        <v>515</v>
      </c>
      <c r="E7" s="173" t="s">
        <v>516</v>
      </c>
    </row>
    <row r="8" spans="1:5" ht="12.75">
      <c r="A8" s="173" t="s">
        <v>1505</v>
      </c>
      <c r="B8" s="173" t="s">
        <v>1506</v>
      </c>
      <c r="C8" s="173" t="s">
        <v>1507</v>
      </c>
      <c r="D8" s="173" t="s">
        <v>1508</v>
      </c>
      <c r="E8" s="174">
        <v>5</v>
      </c>
    </row>
    <row r="9" spans="1:5" ht="12.75">
      <c r="A9" s="175" t="s">
        <v>395</v>
      </c>
      <c r="B9" s="175" t="s">
        <v>1405</v>
      </c>
      <c r="C9" s="175" t="s">
        <v>1405</v>
      </c>
      <c r="D9" s="176" t="s">
        <v>396</v>
      </c>
      <c r="E9" s="177">
        <v>57249.1</v>
      </c>
    </row>
    <row r="10" spans="1:5" ht="38.25">
      <c r="A10" s="173" t="s">
        <v>397</v>
      </c>
      <c r="B10" s="173"/>
      <c r="C10" s="173"/>
      <c r="D10" s="178" t="s">
        <v>1474</v>
      </c>
      <c r="E10" s="179">
        <v>977</v>
      </c>
    </row>
    <row r="11" spans="1:5" ht="25.5">
      <c r="A11" s="173"/>
      <c r="B11" s="173" t="s">
        <v>1475</v>
      </c>
      <c r="C11" s="173" t="s">
        <v>1405</v>
      </c>
      <c r="D11" s="178" t="s">
        <v>526</v>
      </c>
      <c r="E11" s="179">
        <v>977</v>
      </c>
    </row>
    <row r="12" spans="1:5" ht="12.75">
      <c r="A12" s="173"/>
      <c r="B12" s="173" t="s">
        <v>1311</v>
      </c>
      <c r="C12" s="173" t="s">
        <v>1405</v>
      </c>
      <c r="D12" s="178" t="s">
        <v>1312</v>
      </c>
      <c r="E12" s="179">
        <v>977</v>
      </c>
    </row>
    <row r="13" spans="1:5" ht="25.5">
      <c r="A13" s="173"/>
      <c r="B13" s="173"/>
      <c r="C13" s="173" t="s">
        <v>1313</v>
      </c>
      <c r="D13" s="178" t="s">
        <v>1330</v>
      </c>
      <c r="E13" s="179">
        <v>977</v>
      </c>
    </row>
    <row r="14" spans="1:5" ht="38.25">
      <c r="A14" s="173" t="s">
        <v>535</v>
      </c>
      <c r="B14" s="173"/>
      <c r="C14" s="173" t="s">
        <v>1405</v>
      </c>
      <c r="D14" s="178" t="s">
        <v>1331</v>
      </c>
      <c r="E14" s="179">
        <v>1701.3</v>
      </c>
    </row>
    <row r="15" spans="1:5" ht="25.5">
      <c r="A15" s="173"/>
      <c r="B15" s="173" t="s">
        <v>1475</v>
      </c>
      <c r="C15" s="173" t="s">
        <v>1405</v>
      </c>
      <c r="D15" s="178" t="s">
        <v>526</v>
      </c>
      <c r="E15" s="179">
        <v>1701.3</v>
      </c>
    </row>
    <row r="16" spans="1:5" ht="12.75">
      <c r="A16" s="173"/>
      <c r="B16" s="173" t="s">
        <v>533</v>
      </c>
      <c r="C16" s="173"/>
      <c r="D16" s="178" t="s">
        <v>534</v>
      </c>
      <c r="E16" s="179">
        <v>990.4</v>
      </c>
    </row>
    <row r="17" spans="1:5" ht="25.5">
      <c r="A17" s="173"/>
      <c r="B17" s="173"/>
      <c r="C17" s="173" t="s">
        <v>1313</v>
      </c>
      <c r="D17" s="178" t="s">
        <v>1330</v>
      </c>
      <c r="E17" s="179">
        <v>990.4</v>
      </c>
    </row>
    <row r="18" spans="1:5" ht="25.5">
      <c r="A18" s="173"/>
      <c r="B18" s="173" t="s">
        <v>634</v>
      </c>
      <c r="C18" s="173" t="s">
        <v>1405</v>
      </c>
      <c r="D18" s="178" t="s">
        <v>1332</v>
      </c>
      <c r="E18" s="179">
        <v>515.3</v>
      </c>
    </row>
    <row r="19" spans="1:5" ht="25.5">
      <c r="A19" s="173"/>
      <c r="B19" s="173"/>
      <c r="C19" s="173" t="s">
        <v>1313</v>
      </c>
      <c r="D19" s="178" t="s">
        <v>1330</v>
      </c>
      <c r="E19" s="179">
        <v>515.3</v>
      </c>
    </row>
    <row r="20" spans="1:5" ht="25.5">
      <c r="A20" s="173"/>
      <c r="B20" s="173" t="s">
        <v>1333</v>
      </c>
      <c r="C20" s="173" t="s">
        <v>1405</v>
      </c>
      <c r="D20" s="178" t="s">
        <v>1334</v>
      </c>
      <c r="E20" s="179">
        <v>195.6</v>
      </c>
    </row>
    <row r="21" spans="1:5" ht="25.5">
      <c r="A21" s="173"/>
      <c r="B21" s="173"/>
      <c r="C21" s="173" t="s">
        <v>1313</v>
      </c>
      <c r="D21" s="178" t="s">
        <v>1330</v>
      </c>
      <c r="E21" s="179">
        <v>195.6</v>
      </c>
    </row>
    <row r="22" spans="1:5" ht="51">
      <c r="A22" s="173" t="s">
        <v>104</v>
      </c>
      <c r="B22" s="173"/>
      <c r="C22" s="173" t="s">
        <v>1405</v>
      </c>
      <c r="D22" s="178" t="s">
        <v>1335</v>
      </c>
      <c r="E22" s="179">
        <v>12704.7</v>
      </c>
    </row>
    <row r="23" spans="1:5" ht="25.5">
      <c r="A23" s="173"/>
      <c r="B23" s="173" t="s">
        <v>1475</v>
      </c>
      <c r="C23" s="173" t="s">
        <v>1405</v>
      </c>
      <c r="D23" s="178" t="s">
        <v>526</v>
      </c>
      <c r="E23" s="179">
        <v>12177.9</v>
      </c>
    </row>
    <row r="24" spans="1:5" ht="12.75">
      <c r="A24" s="173"/>
      <c r="B24" s="173" t="s">
        <v>533</v>
      </c>
      <c r="C24" s="173" t="s">
        <v>1405</v>
      </c>
      <c r="D24" s="178" t="s">
        <v>534</v>
      </c>
      <c r="E24" s="179">
        <v>12177.9</v>
      </c>
    </row>
    <row r="25" spans="1:5" ht="25.5">
      <c r="A25" s="173"/>
      <c r="B25" s="173"/>
      <c r="C25" s="173" t="s">
        <v>1313</v>
      </c>
      <c r="D25" s="178" t="s">
        <v>1330</v>
      </c>
      <c r="E25" s="179">
        <v>12177.9</v>
      </c>
    </row>
    <row r="26" spans="1:5" ht="25.5">
      <c r="A26" s="173"/>
      <c r="B26" s="173" t="s">
        <v>1017</v>
      </c>
      <c r="C26" s="173" t="s">
        <v>1405</v>
      </c>
      <c r="D26" s="178" t="s">
        <v>1336</v>
      </c>
      <c r="E26" s="179">
        <v>197.8</v>
      </c>
    </row>
    <row r="27" spans="1:5" ht="12.75">
      <c r="A27" s="173"/>
      <c r="B27" s="173"/>
      <c r="C27" s="173" t="s">
        <v>977</v>
      </c>
      <c r="D27" s="178" t="s">
        <v>978</v>
      </c>
      <c r="E27" s="179">
        <v>197.8</v>
      </c>
    </row>
    <row r="28" spans="1:5" ht="38.25">
      <c r="A28" s="173"/>
      <c r="B28" s="173" t="s">
        <v>1023</v>
      </c>
      <c r="C28" s="173" t="s">
        <v>1405</v>
      </c>
      <c r="D28" s="178" t="s">
        <v>1337</v>
      </c>
      <c r="E28" s="179">
        <v>312.6</v>
      </c>
    </row>
    <row r="29" spans="1:5" ht="12.75">
      <c r="A29" s="173"/>
      <c r="B29" s="173"/>
      <c r="C29" s="173" t="s">
        <v>977</v>
      </c>
      <c r="D29" s="178" t="s">
        <v>978</v>
      </c>
      <c r="E29" s="179">
        <v>312.6</v>
      </c>
    </row>
    <row r="30" spans="1:5" ht="76.5">
      <c r="A30" s="173"/>
      <c r="B30" s="173" t="s">
        <v>1436</v>
      </c>
      <c r="C30" s="173"/>
      <c r="D30" s="178" t="s">
        <v>1338</v>
      </c>
      <c r="E30" s="179">
        <v>15.5</v>
      </c>
    </row>
    <row r="31" spans="1:5" ht="25.5">
      <c r="A31" s="173"/>
      <c r="B31" s="173"/>
      <c r="C31" s="173" t="s">
        <v>1313</v>
      </c>
      <c r="D31" s="178" t="s">
        <v>1330</v>
      </c>
      <c r="E31" s="179">
        <v>15.5</v>
      </c>
    </row>
    <row r="32" spans="1:5" ht="51">
      <c r="A32" s="173"/>
      <c r="B32" s="173" t="s">
        <v>1439</v>
      </c>
      <c r="C32" s="173"/>
      <c r="D32" s="178" t="s">
        <v>1339</v>
      </c>
      <c r="E32" s="179">
        <v>0.9</v>
      </c>
    </row>
    <row r="33" spans="1:5" ht="12.75">
      <c r="A33" s="173"/>
      <c r="B33" s="173"/>
      <c r="C33" s="173" t="s">
        <v>977</v>
      </c>
      <c r="D33" s="178" t="s">
        <v>978</v>
      </c>
      <c r="E33" s="179">
        <v>0.9</v>
      </c>
    </row>
    <row r="34" spans="1:5" ht="38.25">
      <c r="A34" s="173" t="s">
        <v>112</v>
      </c>
      <c r="B34" s="173"/>
      <c r="C34" s="173" t="s">
        <v>1405</v>
      </c>
      <c r="D34" s="178" t="s">
        <v>1340</v>
      </c>
      <c r="E34" s="179">
        <v>6510.2</v>
      </c>
    </row>
    <row r="35" spans="1:5" ht="25.5">
      <c r="A35" s="173"/>
      <c r="B35" s="173" t="s">
        <v>1475</v>
      </c>
      <c r="C35" s="173" t="s">
        <v>1405</v>
      </c>
      <c r="D35" s="178" t="s">
        <v>526</v>
      </c>
      <c r="E35" s="179">
        <v>6460.9</v>
      </c>
    </row>
    <row r="36" spans="1:5" ht="12.75">
      <c r="A36" s="173"/>
      <c r="B36" s="173" t="s">
        <v>533</v>
      </c>
      <c r="C36" s="173"/>
      <c r="D36" s="178" t="s">
        <v>534</v>
      </c>
      <c r="E36" s="179">
        <v>5918.9</v>
      </c>
    </row>
    <row r="37" spans="1:5" ht="25.5">
      <c r="A37" s="173"/>
      <c r="B37" s="173"/>
      <c r="C37" s="173" t="s">
        <v>1313</v>
      </c>
      <c r="D37" s="178" t="s">
        <v>1330</v>
      </c>
      <c r="E37" s="179">
        <v>5918.9</v>
      </c>
    </row>
    <row r="38" spans="1:5" ht="25.5">
      <c r="A38" s="173"/>
      <c r="B38" s="173" t="s">
        <v>118</v>
      </c>
      <c r="C38" s="173"/>
      <c r="D38" s="178" t="s">
        <v>1341</v>
      </c>
      <c r="E38" s="179">
        <v>542</v>
      </c>
    </row>
    <row r="39" spans="1:5" ht="25.5">
      <c r="A39" s="173"/>
      <c r="B39" s="173"/>
      <c r="C39" s="173" t="s">
        <v>1313</v>
      </c>
      <c r="D39" s="178" t="s">
        <v>1330</v>
      </c>
      <c r="E39" s="179">
        <v>542</v>
      </c>
    </row>
    <row r="40" spans="1:5" ht="25.5">
      <c r="A40" s="173"/>
      <c r="B40" s="173" t="s">
        <v>1025</v>
      </c>
      <c r="C40" s="173"/>
      <c r="D40" s="178" t="s">
        <v>1342</v>
      </c>
      <c r="E40" s="179">
        <v>49.3</v>
      </c>
    </row>
    <row r="41" spans="1:5" ht="12.75">
      <c r="A41" s="173"/>
      <c r="B41" s="173"/>
      <c r="C41" s="173" t="s">
        <v>977</v>
      </c>
      <c r="D41" s="178" t="s">
        <v>978</v>
      </c>
      <c r="E41" s="179">
        <v>49.3</v>
      </c>
    </row>
    <row r="42" spans="1:5" ht="12.75">
      <c r="A42" s="173"/>
      <c r="B42" s="173" t="s">
        <v>120</v>
      </c>
      <c r="C42" s="173" t="s">
        <v>1405</v>
      </c>
      <c r="D42" s="178" t="s">
        <v>121</v>
      </c>
      <c r="E42" s="179"/>
    </row>
    <row r="43" spans="1:5" ht="38.25">
      <c r="A43" s="173"/>
      <c r="B43" s="173" t="s">
        <v>122</v>
      </c>
      <c r="C43" s="173"/>
      <c r="D43" s="178" t="s">
        <v>123</v>
      </c>
      <c r="E43" s="179"/>
    </row>
    <row r="44" spans="1:5" ht="12.75">
      <c r="A44" s="173"/>
      <c r="B44" s="173"/>
      <c r="C44" s="173" t="s">
        <v>529</v>
      </c>
      <c r="D44" s="178" t="s">
        <v>530</v>
      </c>
      <c r="E44" s="179"/>
    </row>
    <row r="45" spans="1:5" ht="25.5">
      <c r="A45" s="173" t="s">
        <v>571</v>
      </c>
      <c r="B45" s="173"/>
      <c r="C45" s="173"/>
      <c r="D45" s="178" t="s">
        <v>572</v>
      </c>
      <c r="E45" s="179"/>
    </row>
    <row r="46" spans="1:5" ht="12.75">
      <c r="A46" s="173"/>
      <c r="B46" s="173" t="s">
        <v>573</v>
      </c>
      <c r="C46" s="173"/>
      <c r="D46" s="178" t="s">
        <v>574</v>
      </c>
      <c r="E46" s="179"/>
    </row>
    <row r="47" spans="1:5" ht="25.5">
      <c r="A47" s="173"/>
      <c r="B47" s="173" t="s">
        <v>575</v>
      </c>
      <c r="C47" s="173"/>
      <c r="D47" s="178" t="s">
        <v>576</v>
      </c>
      <c r="E47" s="179"/>
    </row>
    <row r="48" spans="1:5" ht="12.75">
      <c r="A48" s="173"/>
      <c r="B48" s="173"/>
      <c r="C48" s="173" t="s">
        <v>577</v>
      </c>
      <c r="D48" s="178" t="s">
        <v>626</v>
      </c>
      <c r="E48" s="179"/>
    </row>
    <row r="49" spans="1:5" ht="12.75">
      <c r="A49" s="173" t="s">
        <v>116</v>
      </c>
      <c r="B49" s="173"/>
      <c r="C49" s="173"/>
      <c r="D49" s="178" t="s">
        <v>117</v>
      </c>
      <c r="E49" s="179">
        <v>82.6</v>
      </c>
    </row>
    <row r="50" spans="1:5" ht="12.75">
      <c r="A50" s="173"/>
      <c r="B50" s="173" t="s">
        <v>120</v>
      </c>
      <c r="C50" s="173"/>
      <c r="D50" s="178" t="s">
        <v>121</v>
      </c>
      <c r="E50" s="179">
        <v>82.6</v>
      </c>
    </row>
    <row r="51" spans="1:5" ht="25.5">
      <c r="A51" s="173"/>
      <c r="B51" s="173" t="s">
        <v>1343</v>
      </c>
      <c r="C51" s="173"/>
      <c r="D51" s="178" t="s">
        <v>1344</v>
      </c>
      <c r="E51" s="179">
        <v>82.6</v>
      </c>
    </row>
    <row r="52" spans="1:5" ht="25.5">
      <c r="A52" s="173"/>
      <c r="B52" s="173"/>
      <c r="C52" s="173" t="s">
        <v>1313</v>
      </c>
      <c r="D52" s="178" t="s">
        <v>1330</v>
      </c>
      <c r="E52" s="179">
        <v>82.6</v>
      </c>
    </row>
    <row r="53" spans="1:5" ht="12.75">
      <c r="A53" s="173" t="s">
        <v>627</v>
      </c>
      <c r="B53" s="173"/>
      <c r="C53" s="173" t="s">
        <v>1405</v>
      </c>
      <c r="D53" s="178" t="s">
        <v>628</v>
      </c>
      <c r="E53" s="179">
        <v>500</v>
      </c>
    </row>
    <row r="54" spans="1:5" ht="12.75">
      <c r="A54" s="173"/>
      <c r="B54" s="173" t="s">
        <v>629</v>
      </c>
      <c r="C54" s="173" t="s">
        <v>1405</v>
      </c>
      <c r="D54" s="178" t="s">
        <v>628</v>
      </c>
      <c r="E54" s="179">
        <v>500</v>
      </c>
    </row>
    <row r="55" spans="1:5" ht="12.75">
      <c r="A55" s="173"/>
      <c r="B55" s="173" t="s">
        <v>1345</v>
      </c>
      <c r="C55" s="173"/>
      <c r="D55" s="178" t="s">
        <v>1346</v>
      </c>
      <c r="E55" s="179">
        <v>500</v>
      </c>
    </row>
    <row r="56" spans="1:5" ht="12.75">
      <c r="A56" s="173"/>
      <c r="B56" s="173"/>
      <c r="C56" s="173" t="s">
        <v>130</v>
      </c>
      <c r="D56" s="178" t="s">
        <v>131</v>
      </c>
      <c r="E56" s="179">
        <v>500</v>
      </c>
    </row>
    <row r="57" spans="1:5" ht="12.75">
      <c r="A57" s="173" t="s">
        <v>632</v>
      </c>
      <c r="B57" s="173"/>
      <c r="C57" s="173"/>
      <c r="D57" s="178" t="s">
        <v>633</v>
      </c>
      <c r="E57" s="179">
        <v>34773.3</v>
      </c>
    </row>
    <row r="58" spans="1:5" ht="25.5">
      <c r="A58" s="173"/>
      <c r="B58" s="173" t="s">
        <v>1475</v>
      </c>
      <c r="C58" s="173" t="s">
        <v>1405</v>
      </c>
      <c r="D58" s="178" t="s">
        <v>526</v>
      </c>
      <c r="E58" s="179">
        <v>2823.4</v>
      </c>
    </row>
    <row r="59" spans="1:5" ht="12.75">
      <c r="A59" s="173"/>
      <c r="B59" s="173" t="s">
        <v>533</v>
      </c>
      <c r="C59" s="173" t="s">
        <v>1405</v>
      </c>
      <c r="D59" s="178" t="s">
        <v>534</v>
      </c>
      <c r="E59" s="179">
        <v>2823.4</v>
      </c>
    </row>
    <row r="60" spans="1:5" ht="25.5">
      <c r="A60" s="173"/>
      <c r="B60" s="173"/>
      <c r="C60" s="173" t="s">
        <v>1313</v>
      </c>
      <c r="D60" s="178" t="s">
        <v>1330</v>
      </c>
      <c r="E60" s="179">
        <v>2823.4</v>
      </c>
    </row>
    <row r="61" spans="1:5" ht="38.25">
      <c r="A61" s="173"/>
      <c r="B61" s="173" t="s">
        <v>638</v>
      </c>
      <c r="C61" s="173" t="s">
        <v>1405</v>
      </c>
      <c r="D61" s="178" t="s">
        <v>1347</v>
      </c>
      <c r="E61" s="179">
        <v>1148</v>
      </c>
    </row>
    <row r="62" spans="1:5" ht="76.5">
      <c r="A62" s="173"/>
      <c r="B62" s="173" t="s">
        <v>640</v>
      </c>
      <c r="C62" s="173" t="s">
        <v>1405</v>
      </c>
      <c r="D62" s="180" t="s">
        <v>1348</v>
      </c>
      <c r="E62" s="179">
        <v>1148</v>
      </c>
    </row>
    <row r="63" spans="1:5" ht="25.5">
      <c r="A63" s="173"/>
      <c r="B63" s="173"/>
      <c r="C63" s="173" t="s">
        <v>1313</v>
      </c>
      <c r="D63" s="178" t="s">
        <v>1330</v>
      </c>
      <c r="E63" s="179">
        <v>1148</v>
      </c>
    </row>
    <row r="64" spans="1:5" ht="25.5">
      <c r="A64" s="173"/>
      <c r="B64" s="173" t="s">
        <v>971</v>
      </c>
      <c r="C64" s="173"/>
      <c r="D64" s="178" t="s">
        <v>221</v>
      </c>
      <c r="E64" s="179">
        <v>30174.9</v>
      </c>
    </row>
    <row r="65" spans="1:5" ht="12.75">
      <c r="A65" s="173"/>
      <c r="B65" s="173"/>
      <c r="C65" s="173" t="s">
        <v>973</v>
      </c>
      <c r="D65" s="178" t="s">
        <v>974</v>
      </c>
      <c r="E65" s="179">
        <v>30174.9</v>
      </c>
    </row>
    <row r="66" spans="1:5" ht="25.5">
      <c r="A66" s="173"/>
      <c r="B66" s="173" t="s">
        <v>214</v>
      </c>
      <c r="C66" s="173"/>
      <c r="D66" s="178" t="s">
        <v>222</v>
      </c>
      <c r="E66" s="179">
        <v>400</v>
      </c>
    </row>
    <row r="67" spans="1:5" ht="25.5">
      <c r="A67" s="173"/>
      <c r="B67" s="173"/>
      <c r="C67" s="173" t="s">
        <v>1313</v>
      </c>
      <c r="D67" s="178" t="s">
        <v>1330</v>
      </c>
      <c r="E67" s="179">
        <v>400</v>
      </c>
    </row>
    <row r="68" spans="1:5" ht="38.25">
      <c r="A68" s="173"/>
      <c r="B68" s="173" t="s">
        <v>1019</v>
      </c>
      <c r="C68" s="173" t="s">
        <v>1405</v>
      </c>
      <c r="D68" s="178" t="s">
        <v>223</v>
      </c>
      <c r="E68" s="179">
        <v>227</v>
      </c>
    </row>
    <row r="69" spans="1:5" ht="12.75">
      <c r="A69" s="173"/>
      <c r="B69" s="173"/>
      <c r="C69" s="173" t="s">
        <v>977</v>
      </c>
      <c r="D69" s="178" t="s">
        <v>978</v>
      </c>
      <c r="E69" s="179">
        <v>227</v>
      </c>
    </row>
    <row r="70" spans="1:5" ht="25.5">
      <c r="A70" s="175" t="s">
        <v>1375</v>
      </c>
      <c r="B70" s="175" t="s">
        <v>1405</v>
      </c>
      <c r="C70" s="175" t="s">
        <v>1405</v>
      </c>
      <c r="D70" s="176" t="s">
        <v>1376</v>
      </c>
      <c r="E70" s="177">
        <v>26514.3</v>
      </c>
    </row>
    <row r="71" spans="1:5" ht="12.75">
      <c r="A71" s="173" t="s">
        <v>1377</v>
      </c>
      <c r="B71" s="173"/>
      <c r="C71" s="173"/>
      <c r="D71" s="178" t="s">
        <v>1378</v>
      </c>
      <c r="E71" s="179">
        <v>25812.2</v>
      </c>
    </row>
    <row r="72" spans="1:5" ht="12.75">
      <c r="A72" s="173"/>
      <c r="B72" s="173" t="s">
        <v>1379</v>
      </c>
      <c r="C72" s="173"/>
      <c r="D72" s="178" t="s">
        <v>1380</v>
      </c>
      <c r="E72" s="179">
        <v>25812.2</v>
      </c>
    </row>
    <row r="73" spans="1:5" ht="12.75">
      <c r="A73" s="173"/>
      <c r="B73" s="173" t="s">
        <v>1381</v>
      </c>
      <c r="C73" s="173"/>
      <c r="D73" s="178" t="s">
        <v>1382</v>
      </c>
      <c r="E73" s="179">
        <v>746.2</v>
      </c>
    </row>
    <row r="74" spans="1:5" ht="12.75">
      <c r="A74" s="173"/>
      <c r="B74" s="173" t="s">
        <v>1383</v>
      </c>
      <c r="C74" s="173"/>
      <c r="D74" s="178" t="s">
        <v>1384</v>
      </c>
      <c r="E74" s="179">
        <v>400</v>
      </c>
    </row>
    <row r="75" spans="1:5" ht="38.25">
      <c r="A75" s="173"/>
      <c r="B75" s="173"/>
      <c r="C75" s="173" t="s">
        <v>1385</v>
      </c>
      <c r="D75" s="178" t="s">
        <v>224</v>
      </c>
      <c r="E75" s="179">
        <v>400</v>
      </c>
    </row>
    <row r="76" spans="1:5" ht="12.75">
      <c r="A76" s="173"/>
      <c r="B76" s="173" t="s">
        <v>260</v>
      </c>
      <c r="C76" s="173"/>
      <c r="D76" s="178" t="s">
        <v>261</v>
      </c>
      <c r="E76" s="179">
        <v>346.2</v>
      </c>
    </row>
    <row r="77" spans="1:5" ht="38.25">
      <c r="A77" s="173"/>
      <c r="B77" s="173"/>
      <c r="C77" s="173" t="s">
        <v>1385</v>
      </c>
      <c r="D77" s="178" t="s">
        <v>224</v>
      </c>
      <c r="E77" s="179">
        <v>346.2</v>
      </c>
    </row>
    <row r="78" spans="1:5" ht="12.75">
      <c r="A78" s="173"/>
      <c r="B78" s="173" t="s">
        <v>262</v>
      </c>
      <c r="C78" s="173" t="s">
        <v>1405</v>
      </c>
      <c r="D78" s="178" t="s">
        <v>263</v>
      </c>
      <c r="E78" s="179">
        <v>18801</v>
      </c>
    </row>
    <row r="79" spans="1:5" ht="38.25">
      <c r="A79" s="173"/>
      <c r="B79" s="173"/>
      <c r="C79" s="173" t="s">
        <v>1385</v>
      </c>
      <c r="D79" s="178" t="s">
        <v>224</v>
      </c>
      <c r="E79" s="179">
        <v>18801</v>
      </c>
    </row>
    <row r="80" spans="1:5" ht="12.75">
      <c r="A80" s="173"/>
      <c r="B80" s="173" t="s">
        <v>264</v>
      </c>
      <c r="C80" s="173" t="s">
        <v>1405</v>
      </c>
      <c r="D80" s="178" t="s">
        <v>265</v>
      </c>
      <c r="E80" s="179">
        <v>183.8</v>
      </c>
    </row>
    <row r="81" spans="1:5" ht="38.25">
      <c r="A81" s="173"/>
      <c r="B81" s="173"/>
      <c r="C81" s="173" t="s">
        <v>1385</v>
      </c>
      <c r="D81" s="178" t="s">
        <v>224</v>
      </c>
      <c r="E81" s="179">
        <v>183.8</v>
      </c>
    </row>
    <row r="82" spans="1:5" ht="38.25">
      <c r="A82" s="173"/>
      <c r="B82" s="173" t="s">
        <v>266</v>
      </c>
      <c r="C82" s="173" t="s">
        <v>1405</v>
      </c>
      <c r="D82" s="178" t="s">
        <v>225</v>
      </c>
      <c r="E82" s="179">
        <v>5034.7</v>
      </c>
    </row>
    <row r="83" spans="1:5" ht="38.25">
      <c r="A83" s="173"/>
      <c r="B83" s="173"/>
      <c r="C83" s="173" t="s">
        <v>1385</v>
      </c>
      <c r="D83" s="178" t="s">
        <v>224</v>
      </c>
      <c r="E83" s="179">
        <v>5034.7</v>
      </c>
    </row>
    <row r="84" spans="1:5" ht="38.25">
      <c r="A84" s="173"/>
      <c r="B84" s="173" t="s">
        <v>746</v>
      </c>
      <c r="C84" s="173" t="s">
        <v>1405</v>
      </c>
      <c r="D84" s="178" t="s">
        <v>747</v>
      </c>
      <c r="E84" s="179">
        <v>1046.5</v>
      </c>
    </row>
    <row r="85" spans="1:5" ht="12.75">
      <c r="A85" s="173"/>
      <c r="B85" s="173"/>
      <c r="C85" s="173" t="s">
        <v>882</v>
      </c>
      <c r="D85" s="178" t="s">
        <v>883</v>
      </c>
      <c r="E85" s="179">
        <v>1046.5</v>
      </c>
    </row>
    <row r="86" spans="1:5" ht="38.25">
      <c r="A86" s="173" t="s">
        <v>757</v>
      </c>
      <c r="B86" s="173"/>
      <c r="C86" s="173"/>
      <c r="D86" s="178" t="s">
        <v>226</v>
      </c>
      <c r="E86" s="179">
        <v>702.1</v>
      </c>
    </row>
    <row r="87" spans="1:5" ht="38.25">
      <c r="A87" s="173"/>
      <c r="B87" s="173" t="s">
        <v>759</v>
      </c>
      <c r="C87" s="173"/>
      <c r="D87" s="178" t="s">
        <v>227</v>
      </c>
      <c r="E87" s="179">
        <v>702.1</v>
      </c>
    </row>
    <row r="88" spans="1:5" ht="38.25">
      <c r="A88" s="173"/>
      <c r="B88" s="173" t="s">
        <v>228</v>
      </c>
      <c r="C88" s="173"/>
      <c r="D88" s="178" t="s">
        <v>229</v>
      </c>
      <c r="E88" s="179">
        <v>702.1</v>
      </c>
    </row>
    <row r="89" spans="1:5" ht="25.5">
      <c r="A89" s="173"/>
      <c r="B89" s="173"/>
      <c r="C89" s="173" t="s">
        <v>1313</v>
      </c>
      <c r="D89" s="178" t="s">
        <v>1330</v>
      </c>
      <c r="E89" s="179">
        <v>702.1</v>
      </c>
    </row>
    <row r="90" spans="1:5" ht="12.75">
      <c r="A90" s="175" t="s">
        <v>1419</v>
      </c>
      <c r="B90" s="175" t="s">
        <v>1405</v>
      </c>
      <c r="C90" s="175" t="s">
        <v>1405</v>
      </c>
      <c r="D90" s="176" t="s">
        <v>1420</v>
      </c>
      <c r="E90" s="177">
        <v>20327</v>
      </c>
    </row>
    <row r="91" spans="1:5" ht="12.75">
      <c r="A91" s="173" t="s">
        <v>1423</v>
      </c>
      <c r="B91" s="173"/>
      <c r="C91" s="173"/>
      <c r="D91" s="178" t="s">
        <v>1424</v>
      </c>
      <c r="E91" s="179">
        <v>434.9</v>
      </c>
    </row>
    <row r="92" spans="1:5" ht="25.5">
      <c r="A92" s="173"/>
      <c r="B92" s="173" t="s">
        <v>1021</v>
      </c>
      <c r="C92" s="173" t="s">
        <v>1405</v>
      </c>
      <c r="D92" s="178" t="s">
        <v>1022</v>
      </c>
      <c r="E92" s="179">
        <v>132.9</v>
      </c>
    </row>
    <row r="93" spans="1:5" ht="12.75">
      <c r="A93" s="173"/>
      <c r="B93" s="173"/>
      <c r="C93" s="173" t="s">
        <v>977</v>
      </c>
      <c r="D93" s="178" t="s">
        <v>978</v>
      </c>
      <c r="E93" s="179">
        <v>132.9</v>
      </c>
    </row>
    <row r="94" spans="1:5" ht="51">
      <c r="A94" s="173"/>
      <c r="B94" s="173" t="s">
        <v>455</v>
      </c>
      <c r="C94" s="173"/>
      <c r="D94" s="178" t="s">
        <v>230</v>
      </c>
      <c r="E94" s="179">
        <v>2</v>
      </c>
    </row>
    <row r="95" spans="1:5" ht="51">
      <c r="A95" s="173"/>
      <c r="B95" s="173"/>
      <c r="C95" s="173" t="s">
        <v>138</v>
      </c>
      <c r="D95" s="178" t="s">
        <v>568</v>
      </c>
      <c r="E95" s="179">
        <v>2</v>
      </c>
    </row>
    <row r="96" spans="1:5" ht="12.75">
      <c r="A96" s="173"/>
      <c r="B96" s="173" t="s">
        <v>231</v>
      </c>
      <c r="C96" s="173" t="s">
        <v>86</v>
      </c>
      <c r="D96" s="178" t="s">
        <v>232</v>
      </c>
      <c r="E96" s="179">
        <v>300</v>
      </c>
    </row>
    <row r="97" spans="1:5" ht="38.25">
      <c r="A97" s="173"/>
      <c r="B97" s="173" t="s">
        <v>233</v>
      </c>
      <c r="C97" s="173"/>
      <c r="D97" s="178" t="s">
        <v>234</v>
      </c>
      <c r="E97" s="179">
        <v>300</v>
      </c>
    </row>
    <row r="98" spans="1:5" ht="51">
      <c r="A98" s="173"/>
      <c r="B98" s="173"/>
      <c r="C98" s="173" t="s">
        <v>138</v>
      </c>
      <c r="D98" s="178" t="s">
        <v>568</v>
      </c>
      <c r="E98" s="179">
        <v>300</v>
      </c>
    </row>
    <row r="99" spans="1:5" ht="12.75">
      <c r="A99" s="173" t="s">
        <v>168</v>
      </c>
      <c r="B99" s="173"/>
      <c r="C99" s="173"/>
      <c r="D99" s="178" t="s">
        <v>169</v>
      </c>
      <c r="E99" s="179">
        <v>19592.1</v>
      </c>
    </row>
    <row r="100" spans="1:5" ht="12.75">
      <c r="A100" s="173"/>
      <c r="B100" s="173" t="s">
        <v>659</v>
      </c>
      <c r="C100" s="173" t="s">
        <v>1405</v>
      </c>
      <c r="D100" s="178" t="s">
        <v>169</v>
      </c>
      <c r="E100" s="179">
        <v>19592.1</v>
      </c>
    </row>
    <row r="101" spans="1:5" ht="25.5">
      <c r="A101" s="173"/>
      <c r="B101" s="173" t="s">
        <v>660</v>
      </c>
      <c r="C101" s="173" t="s">
        <v>1405</v>
      </c>
      <c r="D101" s="178" t="s">
        <v>235</v>
      </c>
      <c r="E101" s="179">
        <v>15293</v>
      </c>
    </row>
    <row r="102" spans="1:5" ht="51">
      <c r="A102" s="173"/>
      <c r="B102" s="173"/>
      <c r="C102" s="173" t="s">
        <v>138</v>
      </c>
      <c r="D102" s="178" t="s">
        <v>236</v>
      </c>
      <c r="E102" s="179">
        <v>15293</v>
      </c>
    </row>
    <row r="103" spans="1:5" ht="25.5">
      <c r="A103" s="173"/>
      <c r="B103" s="173" t="s">
        <v>140</v>
      </c>
      <c r="C103" s="173"/>
      <c r="D103" s="178" t="s">
        <v>522</v>
      </c>
      <c r="E103" s="179">
        <v>4299.1</v>
      </c>
    </row>
    <row r="104" spans="1:5" ht="51">
      <c r="A104" s="173"/>
      <c r="B104" s="173"/>
      <c r="C104" s="173" t="s">
        <v>138</v>
      </c>
      <c r="D104" s="178" t="s">
        <v>236</v>
      </c>
      <c r="E104" s="179">
        <v>4299.1</v>
      </c>
    </row>
    <row r="105" spans="1:5" ht="12.75">
      <c r="A105" s="173" t="s">
        <v>550</v>
      </c>
      <c r="B105" s="173"/>
      <c r="C105" s="173"/>
      <c r="D105" s="178" t="s">
        <v>1071</v>
      </c>
      <c r="E105" s="179">
        <v>300</v>
      </c>
    </row>
    <row r="106" spans="1:5" ht="12.75">
      <c r="A106" s="173"/>
      <c r="B106" s="173" t="s">
        <v>231</v>
      </c>
      <c r="C106" s="173"/>
      <c r="D106" s="178" t="s">
        <v>232</v>
      </c>
      <c r="E106" s="179">
        <v>300</v>
      </c>
    </row>
    <row r="107" spans="1:5" ht="38.25">
      <c r="A107" s="173"/>
      <c r="B107" s="173" t="s">
        <v>280</v>
      </c>
      <c r="C107" s="173"/>
      <c r="D107" s="178" t="s">
        <v>281</v>
      </c>
      <c r="E107" s="179">
        <v>300</v>
      </c>
    </row>
    <row r="108" spans="1:5" ht="51">
      <c r="A108" s="173"/>
      <c r="B108" s="173"/>
      <c r="C108" s="173" t="s">
        <v>138</v>
      </c>
      <c r="D108" s="178" t="s">
        <v>236</v>
      </c>
      <c r="E108" s="179">
        <v>300</v>
      </c>
    </row>
    <row r="109" spans="1:5" ht="12.75">
      <c r="A109" s="175" t="s">
        <v>1056</v>
      </c>
      <c r="B109" s="175" t="s">
        <v>1405</v>
      </c>
      <c r="C109" s="175" t="s">
        <v>1405</v>
      </c>
      <c r="D109" s="176" t="s">
        <v>1057</v>
      </c>
      <c r="E109" s="177">
        <v>3012.9</v>
      </c>
    </row>
    <row r="110" spans="1:5" ht="25.5">
      <c r="A110" s="173"/>
      <c r="B110" s="173" t="s">
        <v>282</v>
      </c>
      <c r="C110" s="173"/>
      <c r="D110" s="178" t="s">
        <v>283</v>
      </c>
      <c r="E110" s="179"/>
    </row>
    <row r="111" spans="1:5" ht="12.75">
      <c r="A111" s="173"/>
      <c r="B111" s="173"/>
      <c r="C111" s="173" t="s">
        <v>446</v>
      </c>
      <c r="D111" s="178" t="s">
        <v>447</v>
      </c>
      <c r="E111" s="179"/>
    </row>
    <row r="112" spans="1:5" ht="25.5">
      <c r="A112" s="173" t="s">
        <v>1644</v>
      </c>
      <c r="B112" s="173"/>
      <c r="C112" s="173"/>
      <c r="D112" s="178" t="s">
        <v>1645</v>
      </c>
      <c r="E112" s="179">
        <v>3012.9</v>
      </c>
    </row>
    <row r="113" spans="1:5" ht="25.5">
      <c r="A113" s="173"/>
      <c r="B113" s="173" t="s">
        <v>1475</v>
      </c>
      <c r="C113" s="173" t="s">
        <v>1405</v>
      </c>
      <c r="D113" s="178" t="s">
        <v>526</v>
      </c>
      <c r="E113" s="179">
        <v>3012.9</v>
      </c>
    </row>
    <row r="114" spans="1:5" ht="12.75">
      <c r="A114" s="173"/>
      <c r="B114" s="173" t="s">
        <v>533</v>
      </c>
      <c r="C114" s="173" t="s">
        <v>1405</v>
      </c>
      <c r="D114" s="178" t="s">
        <v>534</v>
      </c>
      <c r="E114" s="179">
        <v>3012.9</v>
      </c>
    </row>
    <row r="115" spans="1:5" ht="25.5">
      <c r="A115" s="173"/>
      <c r="B115" s="173"/>
      <c r="C115" s="173" t="s">
        <v>1313</v>
      </c>
      <c r="D115" s="178" t="s">
        <v>1330</v>
      </c>
      <c r="E115" s="179">
        <v>3012.9</v>
      </c>
    </row>
    <row r="116" spans="1:5" ht="12.75">
      <c r="A116" s="175" t="s">
        <v>1646</v>
      </c>
      <c r="B116" s="175" t="s">
        <v>1405</v>
      </c>
      <c r="C116" s="175" t="s">
        <v>1405</v>
      </c>
      <c r="D116" s="176" t="s">
        <v>1647</v>
      </c>
      <c r="E116" s="177"/>
    </row>
    <row r="117" spans="1:5" ht="25.5">
      <c r="A117" s="173" t="s">
        <v>588</v>
      </c>
      <c r="B117" s="173"/>
      <c r="C117" s="173"/>
      <c r="D117" s="178" t="s">
        <v>589</v>
      </c>
      <c r="E117" s="179"/>
    </row>
    <row r="118" spans="1:5" ht="12.75">
      <c r="A118" s="173"/>
      <c r="B118" s="173" t="s">
        <v>592</v>
      </c>
      <c r="C118" s="173"/>
      <c r="D118" s="178" t="s">
        <v>284</v>
      </c>
      <c r="E118" s="179"/>
    </row>
    <row r="119" spans="1:5" ht="12.75">
      <c r="A119" s="173"/>
      <c r="B119" s="173" t="s">
        <v>594</v>
      </c>
      <c r="C119" s="173" t="s">
        <v>1405</v>
      </c>
      <c r="D119" s="178" t="s">
        <v>593</v>
      </c>
      <c r="E119" s="179"/>
    </row>
    <row r="120" spans="1:5" ht="25.5">
      <c r="A120" s="173"/>
      <c r="B120" s="173"/>
      <c r="C120" s="173" t="s">
        <v>1313</v>
      </c>
      <c r="D120" s="178" t="s">
        <v>1330</v>
      </c>
      <c r="E120" s="179"/>
    </row>
    <row r="121" spans="1:5" ht="12.75">
      <c r="A121" s="175" t="s">
        <v>10</v>
      </c>
      <c r="B121" s="175" t="s">
        <v>1405</v>
      </c>
      <c r="C121" s="175" t="s">
        <v>1405</v>
      </c>
      <c r="D121" s="176" t="s">
        <v>11</v>
      </c>
      <c r="E121" s="177">
        <v>256022.6</v>
      </c>
    </row>
    <row r="122" spans="1:5" ht="12.75">
      <c r="A122" s="173" t="s">
        <v>285</v>
      </c>
      <c r="B122" s="173"/>
      <c r="C122" s="173"/>
      <c r="D122" s="178" t="s">
        <v>286</v>
      </c>
      <c r="E122" s="179">
        <v>56906.7</v>
      </c>
    </row>
    <row r="123" spans="1:5" ht="12.75">
      <c r="A123" s="173"/>
      <c r="B123" s="173" t="s">
        <v>287</v>
      </c>
      <c r="C123" s="173"/>
      <c r="D123" s="178" t="s">
        <v>288</v>
      </c>
      <c r="E123" s="179">
        <v>56883</v>
      </c>
    </row>
    <row r="124" spans="1:5" ht="25.5">
      <c r="A124" s="173"/>
      <c r="B124" s="173" t="s">
        <v>289</v>
      </c>
      <c r="C124" s="173"/>
      <c r="D124" s="178" t="s">
        <v>290</v>
      </c>
      <c r="E124" s="179">
        <v>56883</v>
      </c>
    </row>
    <row r="125" spans="1:5" ht="12.75">
      <c r="A125" s="173"/>
      <c r="B125" s="173" t="s">
        <v>291</v>
      </c>
      <c r="C125" s="173"/>
      <c r="D125" s="178" t="s">
        <v>1448</v>
      </c>
      <c r="E125" s="179">
        <v>56883</v>
      </c>
    </row>
    <row r="126" spans="1:5" ht="12.75">
      <c r="A126" s="173"/>
      <c r="B126" s="173"/>
      <c r="C126" s="173" t="s">
        <v>1449</v>
      </c>
      <c r="D126" s="178" t="s">
        <v>1450</v>
      </c>
      <c r="E126" s="179">
        <v>56883</v>
      </c>
    </row>
    <row r="127" spans="1:5" ht="38.25">
      <c r="A127" s="173"/>
      <c r="B127" s="173" t="s">
        <v>1434</v>
      </c>
      <c r="C127" s="173"/>
      <c r="D127" s="178" t="s">
        <v>1386</v>
      </c>
      <c r="E127" s="179">
        <v>23.7</v>
      </c>
    </row>
    <row r="128" spans="1:5" ht="12.75">
      <c r="A128" s="173"/>
      <c r="B128" s="173"/>
      <c r="C128" s="173" t="s">
        <v>977</v>
      </c>
      <c r="D128" s="178" t="s">
        <v>978</v>
      </c>
      <c r="E128" s="179">
        <v>23.7</v>
      </c>
    </row>
    <row r="129" spans="1:5" ht="12.75">
      <c r="A129" s="173" t="s">
        <v>12</v>
      </c>
      <c r="B129" s="173"/>
      <c r="C129" s="173"/>
      <c r="D129" s="178" t="s">
        <v>13</v>
      </c>
      <c r="E129" s="179">
        <v>164721</v>
      </c>
    </row>
    <row r="130" spans="1:5" ht="25.5">
      <c r="A130" s="173"/>
      <c r="B130" s="173" t="s">
        <v>14</v>
      </c>
      <c r="C130" s="173"/>
      <c r="D130" s="178" t="s">
        <v>277</v>
      </c>
      <c r="E130" s="179">
        <v>53303.6</v>
      </c>
    </row>
    <row r="131" spans="1:5" ht="12.75">
      <c r="A131" s="173"/>
      <c r="B131" s="173" t="s">
        <v>20</v>
      </c>
      <c r="C131" s="173"/>
      <c r="D131" s="178" t="s">
        <v>21</v>
      </c>
      <c r="E131" s="179">
        <v>53303.6</v>
      </c>
    </row>
    <row r="132" spans="1:5" ht="12.75">
      <c r="A132" s="173"/>
      <c r="B132" s="173" t="s">
        <v>22</v>
      </c>
      <c r="C132" s="173"/>
      <c r="D132" s="178" t="s">
        <v>1448</v>
      </c>
      <c r="E132" s="179">
        <v>53303.6</v>
      </c>
    </row>
    <row r="133" spans="1:5" ht="12.75">
      <c r="A133" s="173"/>
      <c r="B133" s="173"/>
      <c r="C133" s="173" t="s">
        <v>1449</v>
      </c>
      <c r="D133" s="178" t="s">
        <v>1450</v>
      </c>
      <c r="E133" s="179">
        <v>53303.6</v>
      </c>
    </row>
    <row r="134" spans="1:5" ht="76.5">
      <c r="A134" s="173"/>
      <c r="B134" s="173" t="s">
        <v>1031</v>
      </c>
      <c r="C134" s="173"/>
      <c r="D134" s="178" t="s">
        <v>1218</v>
      </c>
      <c r="E134" s="179">
        <v>85377</v>
      </c>
    </row>
    <row r="135" spans="1:5" ht="12.75">
      <c r="A135" s="173"/>
      <c r="B135" s="173"/>
      <c r="C135" s="173" t="s">
        <v>977</v>
      </c>
      <c r="D135" s="178" t="s">
        <v>978</v>
      </c>
      <c r="E135" s="179">
        <v>85377</v>
      </c>
    </row>
    <row r="136" spans="1:5" ht="38.25">
      <c r="A136" s="173"/>
      <c r="B136" s="173" t="s">
        <v>833</v>
      </c>
      <c r="C136" s="173"/>
      <c r="D136" s="178" t="s">
        <v>1219</v>
      </c>
      <c r="E136" s="179">
        <v>1830.6</v>
      </c>
    </row>
    <row r="137" spans="1:5" ht="12.75">
      <c r="A137" s="173"/>
      <c r="B137" s="173"/>
      <c r="C137" s="173" t="s">
        <v>977</v>
      </c>
      <c r="D137" s="178" t="s">
        <v>978</v>
      </c>
      <c r="E137" s="179">
        <v>1830.6</v>
      </c>
    </row>
    <row r="138" spans="1:5" ht="25.5">
      <c r="A138" s="173"/>
      <c r="B138" s="173" t="s">
        <v>979</v>
      </c>
      <c r="C138" s="173" t="s">
        <v>86</v>
      </c>
      <c r="D138" s="178" t="s">
        <v>1220</v>
      </c>
      <c r="E138" s="179">
        <v>3822.2</v>
      </c>
    </row>
    <row r="139" spans="1:5" ht="12.75">
      <c r="A139" s="173"/>
      <c r="B139" s="173"/>
      <c r="C139" s="173" t="s">
        <v>977</v>
      </c>
      <c r="D139" s="178" t="s">
        <v>1221</v>
      </c>
      <c r="E139" s="179">
        <v>3822.2</v>
      </c>
    </row>
    <row r="140" spans="1:5" ht="25.5">
      <c r="A140" s="173"/>
      <c r="B140" s="173" t="s">
        <v>1011</v>
      </c>
      <c r="C140" s="173"/>
      <c r="D140" s="178" t="s">
        <v>1222</v>
      </c>
      <c r="E140" s="179">
        <v>6169.8</v>
      </c>
    </row>
    <row r="141" spans="1:5" ht="12.75">
      <c r="A141" s="173"/>
      <c r="B141" s="173"/>
      <c r="C141" s="173" t="s">
        <v>977</v>
      </c>
      <c r="D141" s="178" t="s">
        <v>978</v>
      </c>
      <c r="E141" s="179">
        <v>6169.8</v>
      </c>
    </row>
    <row r="142" spans="1:5" ht="76.5">
      <c r="A142" s="173"/>
      <c r="B142" s="173" t="s">
        <v>1013</v>
      </c>
      <c r="C142" s="173"/>
      <c r="D142" s="178" t="s">
        <v>1223</v>
      </c>
      <c r="E142" s="179">
        <v>515.5</v>
      </c>
    </row>
    <row r="143" spans="1:5" ht="12.75">
      <c r="A143" s="173"/>
      <c r="B143" s="173"/>
      <c r="C143" s="173" t="s">
        <v>977</v>
      </c>
      <c r="D143" s="178" t="s">
        <v>978</v>
      </c>
      <c r="E143" s="179">
        <v>515.5</v>
      </c>
    </row>
    <row r="144" spans="1:5" ht="12.75">
      <c r="A144" s="173"/>
      <c r="B144" s="173" t="s">
        <v>23</v>
      </c>
      <c r="C144" s="173" t="s">
        <v>1405</v>
      </c>
      <c r="D144" s="178" t="s">
        <v>24</v>
      </c>
      <c r="E144" s="179">
        <v>13702.3</v>
      </c>
    </row>
    <row r="145" spans="1:5" ht="25.5">
      <c r="A145" s="173"/>
      <c r="B145" s="173" t="s">
        <v>27</v>
      </c>
      <c r="C145" s="173" t="s">
        <v>1405</v>
      </c>
      <c r="D145" s="178" t="s">
        <v>28</v>
      </c>
      <c r="E145" s="179">
        <v>13702.3</v>
      </c>
    </row>
    <row r="146" spans="1:5" ht="12.75">
      <c r="A146" s="173"/>
      <c r="B146" s="173" t="s">
        <v>29</v>
      </c>
      <c r="C146" s="173"/>
      <c r="D146" s="178" t="s">
        <v>1448</v>
      </c>
      <c r="E146" s="179">
        <v>13702.3</v>
      </c>
    </row>
    <row r="147" spans="1:5" ht="12.75">
      <c r="A147" s="173"/>
      <c r="B147" s="173"/>
      <c r="C147" s="173" t="s">
        <v>1449</v>
      </c>
      <c r="D147" s="178" t="s">
        <v>1450</v>
      </c>
      <c r="E147" s="179">
        <v>13702.3</v>
      </c>
    </row>
    <row r="148" spans="1:5" ht="12.75">
      <c r="A148" s="173" t="s">
        <v>1270</v>
      </c>
      <c r="B148" s="173"/>
      <c r="C148" s="173"/>
      <c r="D148" s="178" t="s">
        <v>1271</v>
      </c>
      <c r="E148" s="179">
        <v>7495.1</v>
      </c>
    </row>
    <row r="149" spans="1:5" ht="25.5">
      <c r="A149" s="173"/>
      <c r="B149" s="173" t="s">
        <v>1276</v>
      </c>
      <c r="C149" s="173" t="s">
        <v>1405</v>
      </c>
      <c r="D149" s="178" t="s">
        <v>1277</v>
      </c>
      <c r="E149" s="179">
        <v>4260</v>
      </c>
    </row>
    <row r="150" spans="1:5" ht="25.5">
      <c r="A150" s="173"/>
      <c r="B150" s="173"/>
      <c r="C150" s="173" t="s">
        <v>1313</v>
      </c>
      <c r="D150" s="178" t="s">
        <v>1330</v>
      </c>
      <c r="E150" s="179">
        <v>4260</v>
      </c>
    </row>
    <row r="151" spans="1:5" ht="12.75">
      <c r="A151" s="173"/>
      <c r="B151" s="173" t="s">
        <v>251</v>
      </c>
      <c r="C151" s="173"/>
      <c r="D151" s="178" t="s">
        <v>252</v>
      </c>
      <c r="E151" s="179">
        <v>3235.1</v>
      </c>
    </row>
    <row r="152" spans="1:5" ht="12.75">
      <c r="A152" s="173"/>
      <c r="B152" s="173"/>
      <c r="C152" s="173" t="s">
        <v>977</v>
      </c>
      <c r="D152" s="178" t="s">
        <v>978</v>
      </c>
      <c r="E152" s="179">
        <v>3235.1</v>
      </c>
    </row>
    <row r="153" spans="1:5" ht="12.75">
      <c r="A153" s="173" t="s">
        <v>1278</v>
      </c>
      <c r="B153" s="173"/>
      <c r="C153" s="173"/>
      <c r="D153" s="178" t="s">
        <v>1279</v>
      </c>
      <c r="E153" s="179">
        <v>26899.8</v>
      </c>
    </row>
    <row r="154" spans="1:5" ht="25.5">
      <c r="A154" s="173"/>
      <c r="B154" s="173" t="s">
        <v>1475</v>
      </c>
      <c r="C154" s="173" t="s">
        <v>1405</v>
      </c>
      <c r="D154" s="178" t="s">
        <v>526</v>
      </c>
      <c r="E154" s="179">
        <v>3146.8</v>
      </c>
    </row>
    <row r="155" spans="1:5" ht="12.75">
      <c r="A155" s="173"/>
      <c r="B155" s="173" t="s">
        <v>533</v>
      </c>
      <c r="C155" s="173" t="s">
        <v>1405</v>
      </c>
      <c r="D155" s="178" t="s">
        <v>534</v>
      </c>
      <c r="E155" s="179">
        <v>3146.8</v>
      </c>
    </row>
    <row r="156" spans="1:5" ht="25.5">
      <c r="A156" s="173"/>
      <c r="B156" s="173"/>
      <c r="C156" s="173" t="s">
        <v>1313</v>
      </c>
      <c r="D156" s="178" t="s">
        <v>1330</v>
      </c>
      <c r="E156" s="179">
        <v>3146.8</v>
      </c>
    </row>
    <row r="157" spans="1:5" ht="38.25">
      <c r="A157" s="173"/>
      <c r="B157" s="173" t="s">
        <v>857</v>
      </c>
      <c r="C157" s="173"/>
      <c r="D157" s="178" t="s">
        <v>1224</v>
      </c>
      <c r="E157" s="179">
        <v>23753</v>
      </c>
    </row>
    <row r="158" spans="1:5" ht="25.5">
      <c r="A158" s="173"/>
      <c r="B158" s="173" t="s">
        <v>1225</v>
      </c>
      <c r="C158" s="173"/>
      <c r="D158" s="178" t="s">
        <v>1226</v>
      </c>
      <c r="E158" s="179">
        <v>23753</v>
      </c>
    </row>
    <row r="159" spans="1:5" ht="12.75">
      <c r="A159" s="173"/>
      <c r="B159" s="173" t="s">
        <v>1227</v>
      </c>
      <c r="C159" s="173"/>
      <c r="D159" s="178" t="s">
        <v>1233</v>
      </c>
      <c r="E159" s="179">
        <v>23753</v>
      </c>
    </row>
    <row r="160" spans="1:5" ht="12.75">
      <c r="A160" s="173"/>
      <c r="B160" s="173"/>
      <c r="C160" s="173" t="s">
        <v>1449</v>
      </c>
      <c r="D160" s="178" t="s">
        <v>1450</v>
      </c>
      <c r="E160" s="179">
        <v>23753</v>
      </c>
    </row>
    <row r="161" spans="1:5" ht="25.5">
      <c r="A161" s="175" t="s">
        <v>1549</v>
      </c>
      <c r="B161" s="175" t="s">
        <v>1405</v>
      </c>
      <c r="C161" s="175" t="s">
        <v>1405</v>
      </c>
      <c r="D161" s="176" t="s">
        <v>1550</v>
      </c>
      <c r="E161" s="177">
        <v>12636.3</v>
      </c>
    </row>
    <row r="162" spans="1:5" ht="12.75">
      <c r="A162" s="173" t="s">
        <v>1551</v>
      </c>
      <c r="B162" s="173"/>
      <c r="C162" s="173"/>
      <c r="D162" s="178" t="s">
        <v>1552</v>
      </c>
      <c r="E162" s="179">
        <v>11636.3</v>
      </c>
    </row>
    <row r="163" spans="1:5" ht="12.75">
      <c r="A163" s="173"/>
      <c r="B163" s="173" t="s">
        <v>1562</v>
      </c>
      <c r="C163" s="173"/>
      <c r="D163" s="178" t="s">
        <v>1563</v>
      </c>
      <c r="E163" s="179">
        <v>7357</v>
      </c>
    </row>
    <row r="164" spans="1:5" ht="38.25">
      <c r="A164" s="173"/>
      <c r="B164" s="173" t="s">
        <v>1568</v>
      </c>
      <c r="C164" s="173"/>
      <c r="D164" s="178" t="s">
        <v>1569</v>
      </c>
      <c r="E164" s="179">
        <v>7357</v>
      </c>
    </row>
    <row r="165" spans="1:5" ht="12.75">
      <c r="A165" s="173"/>
      <c r="B165" s="173" t="s">
        <v>1570</v>
      </c>
      <c r="C165" s="173"/>
      <c r="D165" s="178" t="s">
        <v>1234</v>
      </c>
      <c r="E165" s="179">
        <v>7357</v>
      </c>
    </row>
    <row r="166" spans="1:5" ht="12.75">
      <c r="A166" s="173"/>
      <c r="B166" s="173"/>
      <c r="C166" s="173" t="s">
        <v>1449</v>
      </c>
      <c r="D166" s="178" t="s">
        <v>1450</v>
      </c>
      <c r="E166" s="179">
        <v>7357</v>
      </c>
    </row>
    <row r="167" spans="1:5" ht="12.75">
      <c r="A167" s="173"/>
      <c r="B167" s="173" t="s">
        <v>1571</v>
      </c>
      <c r="C167" s="173"/>
      <c r="D167" s="178" t="s">
        <v>1572</v>
      </c>
      <c r="E167" s="179">
        <v>4279.3</v>
      </c>
    </row>
    <row r="168" spans="1:5" ht="25.5">
      <c r="A168" s="173"/>
      <c r="B168" s="173" t="s">
        <v>1575</v>
      </c>
      <c r="C168" s="173"/>
      <c r="D168" s="178" t="s">
        <v>1661</v>
      </c>
      <c r="E168" s="179">
        <v>4279.3</v>
      </c>
    </row>
    <row r="169" spans="1:5" ht="12.75">
      <c r="A169" s="173"/>
      <c r="B169" s="173" t="s">
        <v>1662</v>
      </c>
      <c r="C169" s="173"/>
      <c r="D169" s="178" t="s">
        <v>1448</v>
      </c>
      <c r="E169" s="179">
        <v>4279.3</v>
      </c>
    </row>
    <row r="170" spans="1:5" ht="12.75">
      <c r="A170" s="173"/>
      <c r="B170" s="173"/>
      <c r="C170" s="173" t="s">
        <v>1449</v>
      </c>
      <c r="D170" s="178" t="s">
        <v>1450</v>
      </c>
      <c r="E170" s="179">
        <v>4279.3</v>
      </c>
    </row>
    <row r="171" spans="1:5" ht="25.5">
      <c r="A171" s="173" t="s">
        <v>849</v>
      </c>
      <c r="B171" s="173"/>
      <c r="C171" s="173"/>
      <c r="D171" s="178" t="s">
        <v>850</v>
      </c>
      <c r="E171" s="179">
        <v>1000</v>
      </c>
    </row>
    <row r="172" spans="1:5" ht="12.75">
      <c r="A172" s="173"/>
      <c r="B172" s="173" t="s">
        <v>231</v>
      </c>
      <c r="C172" s="173" t="s">
        <v>1405</v>
      </c>
      <c r="D172" s="178" t="s">
        <v>232</v>
      </c>
      <c r="E172" s="179">
        <v>1000</v>
      </c>
    </row>
    <row r="173" spans="1:5" ht="25.5">
      <c r="A173" s="173"/>
      <c r="B173" s="173" t="s">
        <v>1235</v>
      </c>
      <c r="C173" s="173"/>
      <c r="D173" s="178" t="s">
        <v>1236</v>
      </c>
      <c r="E173" s="179">
        <v>1000</v>
      </c>
    </row>
    <row r="174" spans="1:5" ht="25.5">
      <c r="A174" s="173"/>
      <c r="B174" s="173"/>
      <c r="C174" s="173" t="s">
        <v>1313</v>
      </c>
      <c r="D174" s="178" t="s">
        <v>1330</v>
      </c>
      <c r="E174" s="179">
        <v>1000</v>
      </c>
    </row>
    <row r="175" spans="1:5" ht="25.5">
      <c r="A175" s="175" t="s">
        <v>860</v>
      </c>
      <c r="B175" s="175" t="s">
        <v>1405</v>
      </c>
      <c r="C175" s="175" t="s">
        <v>1405</v>
      </c>
      <c r="D175" s="176" t="s">
        <v>861</v>
      </c>
      <c r="E175" s="177">
        <v>77284.6</v>
      </c>
    </row>
    <row r="176" spans="1:5" ht="12.75">
      <c r="A176" s="173" t="s">
        <v>862</v>
      </c>
      <c r="B176" s="173"/>
      <c r="C176" s="173"/>
      <c r="D176" s="178" t="s">
        <v>863</v>
      </c>
      <c r="E176" s="179">
        <v>77284.6</v>
      </c>
    </row>
    <row r="177" spans="1:5" ht="25.5">
      <c r="A177" s="173"/>
      <c r="B177" s="173" t="s">
        <v>1350</v>
      </c>
      <c r="C177" s="173"/>
      <c r="D177" s="178" t="s">
        <v>443</v>
      </c>
      <c r="E177" s="179">
        <v>1500</v>
      </c>
    </row>
    <row r="178" spans="1:5" ht="12.75">
      <c r="A178" s="173"/>
      <c r="B178" s="173" t="s">
        <v>444</v>
      </c>
      <c r="C178" s="173"/>
      <c r="D178" s="178" t="s">
        <v>445</v>
      </c>
      <c r="E178" s="179">
        <v>1500</v>
      </c>
    </row>
    <row r="179" spans="1:5" ht="12.75">
      <c r="A179" s="173"/>
      <c r="B179" s="173"/>
      <c r="C179" s="173" t="s">
        <v>446</v>
      </c>
      <c r="D179" s="178" t="s">
        <v>447</v>
      </c>
      <c r="E179" s="179">
        <v>1500</v>
      </c>
    </row>
    <row r="180" spans="1:5" ht="25.5">
      <c r="A180" s="173"/>
      <c r="B180" s="173" t="s">
        <v>864</v>
      </c>
      <c r="C180" s="173"/>
      <c r="D180" s="178" t="s">
        <v>1237</v>
      </c>
      <c r="E180" s="179">
        <v>75784.6</v>
      </c>
    </row>
    <row r="181" spans="1:5" ht="25.5">
      <c r="A181" s="173"/>
      <c r="B181" s="173" t="s">
        <v>877</v>
      </c>
      <c r="C181" s="173"/>
      <c r="D181" s="178" t="s">
        <v>878</v>
      </c>
      <c r="E181" s="179">
        <v>75784.6</v>
      </c>
    </row>
    <row r="182" spans="1:5" ht="12.75">
      <c r="A182" s="173"/>
      <c r="B182" s="173" t="s">
        <v>641</v>
      </c>
      <c r="C182" s="173"/>
      <c r="D182" s="178" t="s">
        <v>1428</v>
      </c>
      <c r="E182" s="179">
        <v>75784.6</v>
      </c>
    </row>
    <row r="183" spans="1:5" ht="12.75">
      <c r="A183" s="173"/>
      <c r="B183" s="173"/>
      <c r="C183" s="173" t="s">
        <v>1449</v>
      </c>
      <c r="D183" s="178" t="s">
        <v>1450</v>
      </c>
      <c r="E183" s="179">
        <v>75784.6</v>
      </c>
    </row>
    <row r="184" spans="1:5" ht="12.75">
      <c r="A184" s="175" t="s">
        <v>1481</v>
      </c>
      <c r="B184" s="175" t="s">
        <v>1405</v>
      </c>
      <c r="C184" s="175" t="s">
        <v>1405</v>
      </c>
      <c r="D184" s="176" t="s">
        <v>1482</v>
      </c>
      <c r="E184" s="177">
        <v>12881.4</v>
      </c>
    </row>
    <row r="185" spans="1:5" ht="12.75">
      <c r="A185" s="173" t="s">
        <v>1483</v>
      </c>
      <c r="B185" s="173"/>
      <c r="C185" s="173"/>
      <c r="D185" s="178" t="s">
        <v>1484</v>
      </c>
      <c r="E185" s="179">
        <v>957</v>
      </c>
    </row>
    <row r="186" spans="1:5" ht="12.75">
      <c r="A186" s="173"/>
      <c r="B186" s="173" t="s">
        <v>1485</v>
      </c>
      <c r="C186" s="173" t="s">
        <v>1405</v>
      </c>
      <c r="D186" s="178" t="s">
        <v>1486</v>
      </c>
      <c r="E186" s="179">
        <v>957</v>
      </c>
    </row>
    <row r="187" spans="1:5" ht="25.5">
      <c r="A187" s="173"/>
      <c r="B187" s="173" t="s">
        <v>1487</v>
      </c>
      <c r="C187" s="173" t="s">
        <v>1405</v>
      </c>
      <c r="D187" s="178" t="s">
        <v>1238</v>
      </c>
      <c r="E187" s="179">
        <v>957</v>
      </c>
    </row>
    <row r="188" spans="1:5" ht="12.75">
      <c r="A188" s="173"/>
      <c r="B188" s="173"/>
      <c r="C188" s="173" t="s">
        <v>882</v>
      </c>
      <c r="D188" s="178" t="s">
        <v>883</v>
      </c>
      <c r="E188" s="179">
        <v>957</v>
      </c>
    </row>
    <row r="189" spans="1:5" ht="12.75">
      <c r="A189" s="173" t="s">
        <v>419</v>
      </c>
      <c r="B189" s="173"/>
      <c r="C189" s="173"/>
      <c r="D189" s="178" t="s">
        <v>1239</v>
      </c>
      <c r="E189" s="179">
        <v>10383.5</v>
      </c>
    </row>
    <row r="190" spans="1:5" ht="12.75">
      <c r="A190" s="173"/>
      <c r="B190" s="173" t="s">
        <v>448</v>
      </c>
      <c r="C190" s="173"/>
      <c r="D190" s="178" t="s">
        <v>449</v>
      </c>
      <c r="E190" s="179">
        <v>10222.7</v>
      </c>
    </row>
    <row r="191" spans="1:5" ht="63.75">
      <c r="A191" s="173"/>
      <c r="B191" s="173" t="s">
        <v>993</v>
      </c>
      <c r="C191" s="173"/>
      <c r="D191" s="181" t="s">
        <v>777</v>
      </c>
      <c r="E191" s="179">
        <v>2457.5</v>
      </c>
    </row>
    <row r="192" spans="1:5" ht="12.75">
      <c r="A192" s="173"/>
      <c r="B192" s="173"/>
      <c r="C192" s="173" t="s">
        <v>977</v>
      </c>
      <c r="D192" s="181" t="s">
        <v>978</v>
      </c>
      <c r="E192" s="179">
        <v>2457.5</v>
      </c>
    </row>
    <row r="193" spans="1:5" ht="76.5">
      <c r="A193" s="173"/>
      <c r="B193" s="173" t="s">
        <v>989</v>
      </c>
      <c r="C193" s="173"/>
      <c r="D193" s="181" t="s">
        <v>778</v>
      </c>
      <c r="E193" s="179">
        <v>7765.2</v>
      </c>
    </row>
    <row r="194" spans="1:5" ht="12.75">
      <c r="A194" s="173"/>
      <c r="B194" s="173"/>
      <c r="C194" s="173" t="s">
        <v>977</v>
      </c>
      <c r="D194" s="181" t="s">
        <v>978</v>
      </c>
      <c r="E194" s="179">
        <v>7765.2</v>
      </c>
    </row>
    <row r="195" spans="1:5" ht="38.25">
      <c r="A195" s="173"/>
      <c r="B195" s="173" t="s">
        <v>833</v>
      </c>
      <c r="C195" s="173"/>
      <c r="D195" s="181" t="s">
        <v>779</v>
      </c>
      <c r="E195" s="179">
        <v>160.8</v>
      </c>
    </row>
    <row r="196" spans="1:5" ht="12.75">
      <c r="A196" s="173"/>
      <c r="B196" s="173"/>
      <c r="C196" s="173" t="s">
        <v>977</v>
      </c>
      <c r="D196" s="181" t="s">
        <v>978</v>
      </c>
      <c r="E196" s="179">
        <v>160.8</v>
      </c>
    </row>
    <row r="197" spans="1:5" ht="12.75">
      <c r="A197" s="173" t="s">
        <v>1321</v>
      </c>
      <c r="B197" s="173"/>
      <c r="C197" s="173"/>
      <c r="D197" s="178" t="s">
        <v>1322</v>
      </c>
      <c r="E197" s="179">
        <v>1540.9</v>
      </c>
    </row>
    <row r="198" spans="1:5" ht="63.75">
      <c r="A198" s="173"/>
      <c r="B198" s="173" t="s">
        <v>832</v>
      </c>
      <c r="C198" s="173"/>
      <c r="D198" s="178" t="s">
        <v>780</v>
      </c>
      <c r="E198" s="179">
        <v>1540.9</v>
      </c>
    </row>
    <row r="199" spans="1:5" ht="12.75">
      <c r="A199" s="173"/>
      <c r="B199" s="173"/>
      <c r="C199" s="173" t="s">
        <v>977</v>
      </c>
      <c r="D199" s="178" t="s">
        <v>978</v>
      </c>
      <c r="E199" s="179">
        <v>1540.9</v>
      </c>
    </row>
    <row r="200" spans="1:5" ht="25.5">
      <c r="A200" s="175" t="s">
        <v>781</v>
      </c>
      <c r="B200" s="175"/>
      <c r="C200" s="175"/>
      <c r="D200" s="176" t="s">
        <v>782</v>
      </c>
      <c r="E200" s="177">
        <v>200</v>
      </c>
    </row>
    <row r="201" spans="1:5" ht="25.5">
      <c r="A201" s="173" t="s">
        <v>783</v>
      </c>
      <c r="B201" s="173"/>
      <c r="C201" s="173"/>
      <c r="D201" s="178" t="s">
        <v>784</v>
      </c>
      <c r="E201" s="179">
        <v>200</v>
      </c>
    </row>
    <row r="202" spans="1:5" ht="12.75">
      <c r="A202" s="173"/>
      <c r="B202" s="173" t="s">
        <v>785</v>
      </c>
      <c r="C202" s="173"/>
      <c r="D202" s="178" t="s">
        <v>786</v>
      </c>
      <c r="E202" s="179">
        <v>200</v>
      </c>
    </row>
    <row r="203" spans="1:5" ht="12.75">
      <c r="A203" s="173"/>
      <c r="B203" s="173"/>
      <c r="C203" s="173" t="s">
        <v>130</v>
      </c>
      <c r="D203" s="178" t="s">
        <v>131</v>
      </c>
      <c r="E203" s="179">
        <v>200</v>
      </c>
    </row>
    <row r="204" spans="1:5" ht="38.25">
      <c r="A204" s="175" t="s">
        <v>787</v>
      </c>
      <c r="B204" s="175" t="s">
        <v>1405</v>
      </c>
      <c r="C204" s="175" t="s">
        <v>1405</v>
      </c>
      <c r="D204" s="176" t="s">
        <v>788</v>
      </c>
      <c r="E204" s="177">
        <v>43353</v>
      </c>
    </row>
    <row r="205" spans="1:5" ht="51">
      <c r="A205" s="173" t="s">
        <v>789</v>
      </c>
      <c r="B205" s="173"/>
      <c r="C205" s="173"/>
      <c r="D205" s="178" t="s">
        <v>790</v>
      </c>
      <c r="E205" s="179">
        <v>40000</v>
      </c>
    </row>
    <row r="206" spans="1:5" ht="12.75">
      <c r="A206" s="173"/>
      <c r="B206" s="173" t="s">
        <v>504</v>
      </c>
      <c r="C206" s="173" t="s">
        <v>1405</v>
      </c>
      <c r="D206" s="178" t="s">
        <v>503</v>
      </c>
      <c r="E206" s="179">
        <v>40000</v>
      </c>
    </row>
    <row r="207" spans="1:5" ht="25.5">
      <c r="A207" s="173"/>
      <c r="B207" s="173" t="s">
        <v>791</v>
      </c>
      <c r="C207" s="173" t="s">
        <v>1405</v>
      </c>
      <c r="D207" s="178" t="s">
        <v>792</v>
      </c>
      <c r="E207" s="179">
        <v>40000</v>
      </c>
    </row>
    <row r="208" spans="1:5" ht="12.75">
      <c r="A208" s="173"/>
      <c r="B208" s="173"/>
      <c r="C208" s="173" t="s">
        <v>506</v>
      </c>
      <c r="D208" s="178" t="s">
        <v>507</v>
      </c>
      <c r="E208" s="179">
        <v>40000</v>
      </c>
    </row>
    <row r="209" spans="1:5" ht="12.75">
      <c r="A209" s="173" t="s">
        <v>793</v>
      </c>
      <c r="B209" s="173"/>
      <c r="C209" s="173"/>
      <c r="D209" s="178" t="s">
        <v>794</v>
      </c>
      <c r="E209" s="179">
        <v>3353</v>
      </c>
    </row>
    <row r="210" spans="1:5" ht="25.5">
      <c r="A210" s="173"/>
      <c r="B210" s="173" t="s">
        <v>795</v>
      </c>
      <c r="C210" s="173"/>
      <c r="D210" s="178" t="s">
        <v>796</v>
      </c>
      <c r="E210" s="179">
        <v>3353</v>
      </c>
    </row>
    <row r="211" spans="1:5" ht="25.5">
      <c r="A211" s="173"/>
      <c r="B211" s="173" t="s">
        <v>797</v>
      </c>
      <c r="C211" s="173" t="s">
        <v>1405</v>
      </c>
      <c r="D211" s="178" t="s">
        <v>798</v>
      </c>
      <c r="E211" s="179">
        <v>0</v>
      </c>
    </row>
    <row r="212" spans="1:5" ht="12.75">
      <c r="A212" s="173"/>
      <c r="B212" s="173"/>
      <c r="C212" s="173" t="s">
        <v>257</v>
      </c>
      <c r="D212" s="178" t="s">
        <v>254</v>
      </c>
      <c r="E212" s="179">
        <v>0</v>
      </c>
    </row>
    <row r="213" spans="1:5" ht="25.5">
      <c r="A213" s="173"/>
      <c r="B213" s="173" t="s">
        <v>799</v>
      </c>
      <c r="C213" s="173"/>
      <c r="D213" s="178" t="s">
        <v>800</v>
      </c>
      <c r="E213" s="179">
        <v>0</v>
      </c>
    </row>
    <row r="214" spans="1:5" ht="12.75">
      <c r="A214" s="173"/>
      <c r="B214" s="173"/>
      <c r="C214" s="173" t="s">
        <v>257</v>
      </c>
      <c r="D214" s="178" t="s">
        <v>254</v>
      </c>
      <c r="E214" s="179">
        <v>0</v>
      </c>
    </row>
    <row r="215" spans="1:5" ht="25.5">
      <c r="A215" s="173"/>
      <c r="B215" s="173" t="s">
        <v>801</v>
      </c>
      <c r="C215" s="173"/>
      <c r="D215" s="178" t="s">
        <v>802</v>
      </c>
      <c r="E215" s="179">
        <v>3353</v>
      </c>
    </row>
    <row r="216" spans="1:5" ht="12.75">
      <c r="A216" s="173"/>
      <c r="B216" s="173"/>
      <c r="C216" s="173" t="s">
        <v>257</v>
      </c>
      <c r="D216" s="178" t="s">
        <v>803</v>
      </c>
      <c r="E216" s="179">
        <v>3353</v>
      </c>
    </row>
    <row r="217" spans="1:5" ht="12.75">
      <c r="A217" s="175" t="s">
        <v>933</v>
      </c>
      <c r="B217" s="175" t="s">
        <v>1405</v>
      </c>
      <c r="C217" s="175" t="s">
        <v>1405</v>
      </c>
      <c r="D217" s="176" t="s">
        <v>934</v>
      </c>
      <c r="E217" s="177">
        <v>0</v>
      </c>
    </row>
    <row r="218" spans="1:5" ht="12.75">
      <c r="A218" s="173"/>
      <c r="B218" s="173" t="s">
        <v>935</v>
      </c>
      <c r="C218" s="173" t="s">
        <v>1405</v>
      </c>
      <c r="D218" s="178" t="s">
        <v>934</v>
      </c>
      <c r="E218" s="179">
        <v>0</v>
      </c>
    </row>
    <row r="219" spans="1:5" ht="12.75">
      <c r="A219" s="173"/>
      <c r="B219" s="173"/>
      <c r="C219" s="173" t="s">
        <v>936</v>
      </c>
      <c r="D219" s="178" t="s">
        <v>934</v>
      </c>
      <c r="E219" s="179">
        <v>0</v>
      </c>
    </row>
    <row r="220" spans="1:5" ht="12.75">
      <c r="A220" s="182" t="s">
        <v>1405</v>
      </c>
      <c r="B220" s="182"/>
      <c r="C220" s="182"/>
      <c r="D220" s="183" t="s">
        <v>804</v>
      </c>
      <c r="E220" s="184">
        <f>E9+E70+E90+E109+E121+E161+E175+E184+E200+E204+E217</f>
        <v>509481.20000000007</v>
      </c>
    </row>
    <row r="221" spans="1:5" ht="12.75">
      <c r="A221" s="168"/>
      <c r="B221" s="168"/>
      <c r="C221" s="168"/>
      <c r="D221" s="168"/>
      <c r="E221" s="168"/>
    </row>
    <row r="222" spans="1:5" ht="12.75">
      <c r="A222" s="168"/>
      <c r="B222" s="168"/>
      <c r="C222" s="168"/>
      <c r="D222" s="168"/>
      <c r="E222" s="168"/>
    </row>
    <row r="223" spans="1:5" ht="12.75">
      <c r="A223" s="168"/>
      <c r="B223" s="168"/>
      <c r="C223" s="168"/>
      <c r="D223" s="168"/>
      <c r="E223" s="168"/>
    </row>
  </sheetData>
  <sheetProtection/>
  <mergeCells count="2">
    <mergeCell ref="A5:E5"/>
    <mergeCell ref="D3:E3"/>
  </mergeCells>
  <printOptions/>
  <pageMargins left="0.75" right="0.16" top="0.52" bottom="0.52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07"/>
  <sheetViews>
    <sheetView zoomScalePageLayoutView="0" workbookViewId="0" topLeftCell="A1">
      <selection activeCell="A3" sqref="A3:F206"/>
    </sheetView>
  </sheetViews>
  <sheetFormatPr defaultColWidth="9.140625" defaultRowHeight="12.75"/>
  <cols>
    <col min="1" max="3" width="7.57421875" style="11" customWidth="1"/>
    <col min="4" max="4" width="47.8515625" style="11" customWidth="1"/>
    <col min="5" max="5" width="16.421875" style="11" customWidth="1"/>
    <col min="6" max="6" width="14.8515625" style="11" customWidth="1"/>
    <col min="7" max="16384" width="9.140625" style="11" customWidth="1"/>
  </cols>
  <sheetData>
    <row r="3" spans="1:6" ht="12.75">
      <c r="A3" s="167"/>
      <c r="B3" s="167"/>
      <c r="C3" s="168"/>
      <c r="D3" s="168"/>
      <c r="E3" s="169" t="s">
        <v>371</v>
      </c>
      <c r="F3" s="168"/>
    </row>
    <row r="4" spans="1:6" ht="12.75">
      <c r="A4" s="168"/>
      <c r="B4" s="168"/>
      <c r="C4" s="168"/>
      <c r="D4" s="168"/>
      <c r="E4" s="169" t="s">
        <v>1309</v>
      </c>
      <c r="F4" s="168"/>
    </row>
    <row r="5" spans="1:6" ht="12.75">
      <c r="A5" s="170"/>
      <c r="B5" s="171"/>
      <c r="C5" s="171"/>
      <c r="D5" s="171"/>
      <c r="E5" s="169" t="s">
        <v>86</v>
      </c>
      <c r="F5" s="168"/>
    </row>
    <row r="6" spans="1:6" ht="15.75">
      <c r="A6" s="239" t="s">
        <v>372</v>
      </c>
      <c r="B6" s="239"/>
      <c r="C6" s="239"/>
      <c r="D6" s="239"/>
      <c r="E6" s="239"/>
      <c r="F6" s="168"/>
    </row>
    <row r="7" spans="1:6" ht="12.75">
      <c r="A7" s="172"/>
      <c r="B7" s="168"/>
      <c r="C7" s="168"/>
      <c r="D7" s="168"/>
      <c r="E7" s="168"/>
      <c r="F7" s="168"/>
    </row>
    <row r="8" spans="1:6" ht="12.75">
      <c r="A8" s="173" t="s">
        <v>1310</v>
      </c>
      <c r="B8" s="173" t="s">
        <v>393</v>
      </c>
      <c r="C8" s="173" t="s">
        <v>394</v>
      </c>
      <c r="D8" s="173" t="s">
        <v>515</v>
      </c>
      <c r="E8" s="173" t="s">
        <v>805</v>
      </c>
      <c r="F8" s="173" t="s">
        <v>806</v>
      </c>
    </row>
    <row r="9" spans="1:6" ht="12.75">
      <c r="A9" s="173" t="s">
        <v>1505</v>
      </c>
      <c r="B9" s="173" t="s">
        <v>1506</v>
      </c>
      <c r="C9" s="173" t="s">
        <v>1507</v>
      </c>
      <c r="D9" s="173" t="s">
        <v>1508</v>
      </c>
      <c r="E9" s="174">
        <v>5</v>
      </c>
      <c r="F9" s="185">
        <v>6</v>
      </c>
    </row>
    <row r="10" spans="1:6" ht="12.75">
      <c r="A10" s="175" t="s">
        <v>395</v>
      </c>
      <c r="B10" s="175" t="s">
        <v>1405</v>
      </c>
      <c r="C10" s="175" t="s">
        <v>1405</v>
      </c>
      <c r="D10" s="176" t="s">
        <v>396</v>
      </c>
      <c r="E10" s="177">
        <v>62737.4</v>
      </c>
      <c r="F10" s="186">
        <v>63703.4</v>
      </c>
    </row>
    <row r="11" spans="1:6" ht="38.25">
      <c r="A11" s="173" t="s">
        <v>397</v>
      </c>
      <c r="B11" s="173"/>
      <c r="C11" s="173"/>
      <c r="D11" s="178" t="s">
        <v>1474</v>
      </c>
      <c r="E11" s="179">
        <v>977</v>
      </c>
      <c r="F11" s="187">
        <v>977</v>
      </c>
    </row>
    <row r="12" spans="1:6" ht="25.5">
      <c r="A12" s="173"/>
      <c r="B12" s="173" t="s">
        <v>1475</v>
      </c>
      <c r="C12" s="173" t="s">
        <v>1405</v>
      </c>
      <c r="D12" s="178" t="s">
        <v>526</v>
      </c>
      <c r="E12" s="179">
        <v>977</v>
      </c>
      <c r="F12" s="187">
        <v>977</v>
      </c>
    </row>
    <row r="13" spans="1:6" ht="12.75">
      <c r="A13" s="173"/>
      <c r="B13" s="173" t="s">
        <v>1311</v>
      </c>
      <c r="C13" s="173" t="s">
        <v>1405</v>
      </c>
      <c r="D13" s="178" t="s">
        <v>1312</v>
      </c>
      <c r="E13" s="179">
        <v>977</v>
      </c>
      <c r="F13" s="187">
        <v>977</v>
      </c>
    </row>
    <row r="14" spans="1:6" ht="25.5">
      <c r="A14" s="173"/>
      <c r="B14" s="173"/>
      <c r="C14" s="173" t="s">
        <v>1313</v>
      </c>
      <c r="D14" s="178" t="s">
        <v>1330</v>
      </c>
      <c r="E14" s="179">
        <v>977</v>
      </c>
      <c r="F14" s="187">
        <v>977</v>
      </c>
    </row>
    <row r="15" spans="1:6" ht="38.25">
      <c r="A15" s="173" t="s">
        <v>535</v>
      </c>
      <c r="B15" s="173"/>
      <c r="C15" s="173" t="s">
        <v>1405</v>
      </c>
      <c r="D15" s="178" t="s">
        <v>1331</v>
      </c>
      <c r="E15" s="179">
        <v>1718</v>
      </c>
      <c r="F15" s="187">
        <v>1718</v>
      </c>
    </row>
    <row r="16" spans="1:6" ht="25.5">
      <c r="A16" s="173"/>
      <c r="B16" s="173" t="s">
        <v>1475</v>
      </c>
      <c r="C16" s="173" t="s">
        <v>1405</v>
      </c>
      <c r="D16" s="178" t="s">
        <v>526</v>
      </c>
      <c r="E16" s="179">
        <v>1718</v>
      </c>
      <c r="F16" s="187">
        <v>1718</v>
      </c>
    </row>
    <row r="17" spans="1:6" ht="12.75">
      <c r="A17" s="173"/>
      <c r="B17" s="173" t="s">
        <v>533</v>
      </c>
      <c r="C17" s="173"/>
      <c r="D17" s="178" t="s">
        <v>534</v>
      </c>
      <c r="E17" s="179">
        <v>1000.2</v>
      </c>
      <c r="F17" s="187">
        <v>1000.2</v>
      </c>
    </row>
    <row r="18" spans="1:6" ht="25.5">
      <c r="A18" s="173"/>
      <c r="B18" s="173"/>
      <c r="C18" s="173" t="s">
        <v>1313</v>
      </c>
      <c r="D18" s="178" t="s">
        <v>1330</v>
      </c>
      <c r="E18" s="179">
        <v>1000.2</v>
      </c>
      <c r="F18" s="187">
        <v>1000.2</v>
      </c>
    </row>
    <row r="19" spans="1:6" ht="25.5">
      <c r="A19" s="173"/>
      <c r="B19" s="173" t="s">
        <v>634</v>
      </c>
      <c r="C19" s="173" t="s">
        <v>1405</v>
      </c>
      <c r="D19" s="178" t="s">
        <v>1332</v>
      </c>
      <c r="E19" s="179">
        <v>522.2</v>
      </c>
      <c r="F19" s="187">
        <v>522.2</v>
      </c>
    </row>
    <row r="20" spans="1:6" ht="25.5">
      <c r="A20" s="173"/>
      <c r="B20" s="173"/>
      <c r="C20" s="173" t="s">
        <v>1313</v>
      </c>
      <c r="D20" s="178" t="s">
        <v>1330</v>
      </c>
      <c r="E20" s="179">
        <v>522.2</v>
      </c>
      <c r="F20" s="187">
        <v>522.2</v>
      </c>
    </row>
    <row r="21" spans="1:6" ht="25.5">
      <c r="A21" s="173"/>
      <c r="B21" s="173" t="s">
        <v>1333</v>
      </c>
      <c r="C21" s="173" t="s">
        <v>1405</v>
      </c>
      <c r="D21" s="178" t="s">
        <v>1334</v>
      </c>
      <c r="E21" s="179">
        <v>195.6</v>
      </c>
      <c r="F21" s="187">
        <v>195.6</v>
      </c>
    </row>
    <row r="22" spans="1:6" ht="25.5">
      <c r="A22" s="173"/>
      <c r="B22" s="173"/>
      <c r="C22" s="173" t="s">
        <v>1313</v>
      </c>
      <c r="D22" s="178" t="s">
        <v>1330</v>
      </c>
      <c r="E22" s="179">
        <v>195.6</v>
      </c>
      <c r="F22" s="187">
        <v>195.6</v>
      </c>
    </row>
    <row r="23" spans="1:6" ht="51">
      <c r="A23" s="173" t="s">
        <v>104</v>
      </c>
      <c r="B23" s="173"/>
      <c r="C23" s="173" t="s">
        <v>1405</v>
      </c>
      <c r="D23" s="178" t="s">
        <v>1335</v>
      </c>
      <c r="E23" s="179">
        <v>12854</v>
      </c>
      <c r="F23" s="187">
        <v>12854</v>
      </c>
    </row>
    <row r="24" spans="1:6" ht="25.5">
      <c r="A24" s="173"/>
      <c r="B24" s="173" t="s">
        <v>1475</v>
      </c>
      <c r="C24" s="173" t="s">
        <v>1405</v>
      </c>
      <c r="D24" s="178" t="s">
        <v>526</v>
      </c>
      <c r="E24" s="179">
        <v>12327.2</v>
      </c>
      <c r="F24" s="187">
        <v>12327.2</v>
      </c>
    </row>
    <row r="25" spans="1:6" ht="12.75">
      <c r="A25" s="173"/>
      <c r="B25" s="173" t="s">
        <v>533</v>
      </c>
      <c r="C25" s="173" t="s">
        <v>1405</v>
      </c>
      <c r="D25" s="178" t="s">
        <v>534</v>
      </c>
      <c r="E25" s="179">
        <v>12327.2</v>
      </c>
      <c r="F25" s="187">
        <v>12327.2</v>
      </c>
    </row>
    <row r="26" spans="1:6" ht="25.5">
      <c r="A26" s="173"/>
      <c r="B26" s="173"/>
      <c r="C26" s="173" t="s">
        <v>1313</v>
      </c>
      <c r="D26" s="178" t="s">
        <v>1330</v>
      </c>
      <c r="E26" s="179">
        <v>12327.2</v>
      </c>
      <c r="F26" s="187">
        <v>12327.2</v>
      </c>
    </row>
    <row r="27" spans="1:6" ht="25.5">
      <c r="A27" s="173"/>
      <c r="B27" s="173" t="s">
        <v>1017</v>
      </c>
      <c r="C27" s="173" t="s">
        <v>1405</v>
      </c>
      <c r="D27" s="178" t="s">
        <v>1336</v>
      </c>
      <c r="E27" s="179">
        <v>197.8</v>
      </c>
      <c r="F27" s="187">
        <v>197.8</v>
      </c>
    </row>
    <row r="28" spans="1:6" ht="12.75">
      <c r="A28" s="173"/>
      <c r="B28" s="173"/>
      <c r="C28" s="173" t="s">
        <v>977</v>
      </c>
      <c r="D28" s="178" t="s">
        <v>978</v>
      </c>
      <c r="E28" s="179">
        <v>197.8</v>
      </c>
      <c r="F28" s="187">
        <v>197.8</v>
      </c>
    </row>
    <row r="29" spans="1:6" ht="38.25">
      <c r="A29" s="173"/>
      <c r="B29" s="173" t="s">
        <v>1023</v>
      </c>
      <c r="C29" s="173" t="s">
        <v>1405</v>
      </c>
      <c r="D29" s="178" t="s">
        <v>1337</v>
      </c>
      <c r="E29" s="179">
        <v>312.6</v>
      </c>
      <c r="F29" s="187">
        <v>312.6</v>
      </c>
    </row>
    <row r="30" spans="1:6" ht="12.75">
      <c r="A30" s="173"/>
      <c r="B30" s="173"/>
      <c r="C30" s="173" t="s">
        <v>977</v>
      </c>
      <c r="D30" s="178" t="s">
        <v>978</v>
      </c>
      <c r="E30" s="179">
        <v>312.6</v>
      </c>
      <c r="F30" s="187">
        <v>312.6</v>
      </c>
    </row>
    <row r="31" spans="1:6" ht="76.5">
      <c r="A31" s="173"/>
      <c r="B31" s="173" t="s">
        <v>1436</v>
      </c>
      <c r="C31" s="173"/>
      <c r="D31" s="178" t="s">
        <v>1338</v>
      </c>
      <c r="E31" s="179">
        <v>15.5</v>
      </c>
      <c r="F31" s="187">
        <v>15.5</v>
      </c>
    </row>
    <row r="32" spans="1:6" ht="25.5">
      <c r="A32" s="173"/>
      <c r="B32" s="173"/>
      <c r="C32" s="173" t="s">
        <v>1313</v>
      </c>
      <c r="D32" s="178" t="s">
        <v>1330</v>
      </c>
      <c r="E32" s="179">
        <v>15.5</v>
      </c>
      <c r="F32" s="187">
        <v>15.5</v>
      </c>
    </row>
    <row r="33" spans="1:6" ht="51">
      <c r="A33" s="173"/>
      <c r="B33" s="173" t="s">
        <v>1439</v>
      </c>
      <c r="C33" s="173"/>
      <c r="D33" s="178" t="s">
        <v>1339</v>
      </c>
      <c r="E33" s="179">
        <v>0.9</v>
      </c>
      <c r="F33" s="187">
        <v>0.9</v>
      </c>
    </row>
    <row r="34" spans="1:6" ht="12.75">
      <c r="A34" s="173"/>
      <c r="B34" s="173"/>
      <c r="C34" s="173" t="s">
        <v>977</v>
      </c>
      <c r="D34" s="178" t="s">
        <v>978</v>
      </c>
      <c r="E34" s="179">
        <v>0.9</v>
      </c>
      <c r="F34" s="187">
        <v>0.9</v>
      </c>
    </row>
    <row r="35" spans="1:6" ht="38.25">
      <c r="A35" s="173" t="s">
        <v>112</v>
      </c>
      <c r="B35" s="173"/>
      <c r="C35" s="173" t="s">
        <v>1405</v>
      </c>
      <c r="D35" s="178" t="s">
        <v>1340</v>
      </c>
      <c r="E35" s="179">
        <v>6585.4</v>
      </c>
      <c r="F35" s="187">
        <v>6585.4</v>
      </c>
    </row>
    <row r="36" spans="1:6" ht="25.5">
      <c r="A36" s="173"/>
      <c r="B36" s="173" t="s">
        <v>1475</v>
      </c>
      <c r="C36" s="173" t="s">
        <v>1405</v>
      </c>
      <c r="D36" s="178" t="s">
        <v>526</v>
      </c>
      <c r="E36" s="179">
        <v>6536.1</v>
      </c>
      <c r="F36" s="187">
        <v>6536.1</v>
      </c>
    </row>
    <row r="37" spans="1:6" ht="12.75">
      <c r="A37" s="173"/>
      <c r="B37" s="173" t="s">
        <v>533</v>
      </c>
      <c r="C37" s="173"/>
      <c r="D37" s="178" t="s">
        <v>534</v>
      </c>
      <c r="E37" s="179">
        <v>5986.8</v>
      </c>
      <c r="F37" s="187">
        <v>5986.8</v>
      </c>
    </row>
    <row r="38" spans="1:6" ht="25.5">
      <c r="A38" s="173"/>
      <c r="B38" s="173"/>
      <c r="C38" s="173" t="s">
        <v>1313</v>
      </c>
      <c r="D38" s="178" t="s">
        <v>1330</v>
      </c>
      <c r="E38" s="179">
        <v>5986.8</v>
      </c>
      <c r="F38" s="187">
        <v>5986.8</v>
      </c>
    </row>
    <row r="39" spans="1:6" ht="25.5">
      <c r="A39" s="173"/>
      <c r="B39" s="173" t="s">
        <v>118</v>
      </c>
      <c r="C39" s="173"/>
      <c r="D39" s="178" t="s">
        <v>1341</v>
      </c>
      <c r="E39" s="179">
        <v>549.3</v>
      </c>
      <c r="F39" s="187">
        <v>549.3</v>
      </c>
    </row>
    <row r="40" spans="1:6" ht="25.5">
      <c r="A40" s="173"/>
      <c r="B40" s="173"/>
      <c r="C40" s="173" t="s">
        <v>1313</v>
      </c>
      <c r="D40" s="178" t="s">
        <v>1330</v>
      </c>
      <c r="E40" s="179">
        <v>549.3</v>
      </c>
      <c r="F40" s="187">
        <v>549.3</v>
      </c>
    </row>
    <row r="41" spans="1:6" ht="25.5">
      <c r="A41" s="173"/>
      <c r="B41" s="173" t="s">
        <v>1025</v>
      </c>
      <c r="C41" s="173"/>
      <c r="D41" s="178" t="s">
        <v>1342</v>
      </c>
      <c r="E41" s="179">
        <v>49.3</v>
      </c>
      <c r="F41" s="187">
        <v>49.3</v>
      </c>
    </row>
    <row r="42" spans="1:6" ht="12.75">
      <c r="A42" s="173"/>
      <c r="B42" s="173"/>
      <c r="C42" s="173" t="s">
        <v>977</v>
      </c>
      <c r="D42" s="178" t="s">
        <v>978</v>
      </c>
      <c r="E42" s="179">
        <v>49.3</v>
      </c>
      <c r="F42" s="187">
        <v>49.3</v>
      </c>
    </row>
    <row r="43" spans="1:6" ht="12.75">
      <c r="A43" s="173"/>
      <c r="B43" s="173" t="s">
        <v>120</v>
      </c>
      <c r="C43" s="173" t="s">
        <v>1405</v>
      </c>
      <c r="D43" s="178" t="s">
        <v>121</v>
      </c>
      <c r="E43" s="179"/>
      <c r="F43" s="187"/>
    </row>
    <row r="44" spans="1:6" ht="38.25">
      <c r="A44" s="173"/>
      <c r="B44" s="173" t="s">
        <v>122</v>
      </c>
      <c r="C44" s="173"/>
      <c r="D44" s="178" t="s">
        <v>123</v>
      </c>
      <c r="E44" s="179"/>
      <c r="F44" s="187"/>
    </row>
    <row r="45" spans="1:6" ht="12.75">
      <c r="A45" s="173"/>
      <c r="B45" s="173"/>
      <c r="C45" s="173" t="s">
        <v>529</v>
      </c>
      <c r="D45" s="178" t="s">
        <v>530</v>
      </c>
      <c r="E45" s="179"/>
      <c r="F45" s="187"/>
    </row>
    <row r="46" spans="1:6" ht="25.5">
      <c r="A46" s="173" t="s">
        <v>571</v>
      </c>
      <c r="B46" s="173"/>
      <c r="C46" s="173"/>
      <c r="D46" s="178" t="s">
        <v>572</v>
      </c>
      <c r="E46" s="179"/>
      <c r="F46" s="187"/>
    </row>
    <row r="47" spans="1:6" ht="12.75">
      <c r="A47" s="173"/>
      <c r="B47" s="173" t="s">
        <v>573</v>
      </c>
      <c r="C47" s="173"/>
      <c r="D47" s="178" t="s">
        <v>574</v>
      </c>
      <c r="E47" s="179"/>
      <c r="F47" s="187"/>
    </row>
    <row r="48" spans="1:6" ht="25.5">
      <c r="A48" s="173"/>
      <c r="B48" s="173" t="s">
        <v>575</v>
      </c>
      <c r="C48" s="173"/>
      <c r="D48" s="178" t="s">
        <v>576</v>
      </c>
      <c r="E48" s="179"/>
      <c r="F48" s="187"/>
    </row>
    <row r="49" spans="1:6" ht="12.75">
      <c r="A49" s="173"/>
      <c r="B49" s="173"/>
      <c r="C49" s="173" t="s">
        <v>577</v>
      </c>
      <c r="D49" s="178" t="s">
        <v>626</v>
      </c>
      <c r="E49" s="179"/>
      <c r="F49" s="187"/>
    </row>
    <row r="50" spans="1:6" ht="12.75">
      <c r="A50" s="173" t="s">
        <v>116</v>
      </c>
      <c r="B50" s="173"/>
      <c r="C50" s="173"/>
      <c r="D50" s="178" t="s">
        <v>117</v>
      </c>
      <c r="E50" s="179"/>
      <c r="F50" s="187"/>
    </row>
    <row r="51" spans="1:6" ht="12.75">
      <c r="A51" s="173"/>
      <c r="B51" s="173" t="s">
        <v>120</v>
      </c>
      <c r="C51" s="173"/>
      <c r="D51" s="178" t="s">
        <v>121</v>
      </c>
      <c r="E51" s="179"/>
      <c r="F51" s="187"/>
    </row>
    <row r="52" spans="1:6" ht="25.5">
      <c r="A52" s="173"/>
      <c r="B52" s="173" t="s">
        <v>1343</v>
      </c>
      <c r="C52" s="173"/>
      <c r="D52" s="178" t="s">
        <v>1344</v>
      </c>
      <c r="E52" s="179"/>
      <c r="F52" s="187"/>
    </row>
    <row r="53" spans="1:6" ht="25.5">
      <c r="A53" s="173"/>
      <c r="B53" s="173"/>
      <c r="C53" s="173" t="s">
        <v>1313</v>
      </c>
      <c r="D53" s="178" t="s">
        <v>1330</v>
      </c>
      <c r="E53" s="179"/>
      <c r="F53" s="187"/>
    </row>
    <row r="54" spans="1:6" ht="12.75">
      <c r="A54" s="173" t="s">
        <v>627</v>
      </c>
      <c r="B54" s="173"/>
      <c r="C54" s="173" t="s">
        <v>1405</v>
      </c>
      <c r="D54" s="178" t="s">
        <v>628</v>
      </c>
      <c r="E54" s="179">
        <v>500</v>
      </c>
      <c r="F54" s="187">
        <v>500</v>
      </c>
    </row>
    <row r="55" spans="1:6" ht="12.75">
      <c r="A55" s="173"/>
      <c r="B55" s="173" t="s">
        <v>629</v>
      </c>
      <c r="C55" s="173" t="s">
        <v>1405</v>
      </c>
      <c r="D55" s="178" t="s">
        <v>628</v>
      </c>
      <c r="E55" s="179">
        <v>500</v>
      </c>
      <c r="F55" s="187">
        <v>500</v>
      </c>
    </row>
    <row r="56" spans="1:6" ht="12.75">
      <c r="A56" s="173"/>
      <c r="B56" s="173" t="s">
        <v>1345</v>
      </c>
      <c r="C56" s="173"/>
      <c r="D56" s="178" t="s">
        <v>1346</v>
      </c>
      <c r="E56" s="179">
        <v>500</v>
      </c>
      <c r="F56" s="187">
        <v>500</v>
      </c>
    </row>
    <row r="57" spans="1:6" ht="12.75">
      <c r="A57" s="173"/>
      <c r="B57" s="173"/>
      <c r="C57" s="173" t="s">
        <v>130</v>
      </c>
      <c r="D57" s="178" t="s">
        <v>131</v>
      </c>
      <c r="E57" s="179">
        <v>500</v>
      </c>
      <c r="F57" s="187">
        <v>500</v>
      </c>
    </row>
    <row r="58" spans="1:6" ht="12.75">
      <c r="A58" s="173" t="s">
        <v>632</v>
      </c>
      <c r="B58" s="173"/>
      <c r="C58" s="173"/>
      <c r="D58" s="178" t="s">
        <v>633</v>
      </c>
      <c r="E58" s="179">
        <v>40103</v>
      </c>
      <c r="F58" s="187">
        <v>41069</v>
      </c>
    </row>
    <row r="59" spans="1:6" ht="25.5">
      <c r="A59" s="173"/>
      <c r="B59" s="173" t="s">
        <v>1475</v>
      </c>
      <c r="C59" s="173" t="s">
        <v>1405</v>
      </c>
      <c r="D59" s="178" t="s">
        <v>526</v>
      </c>
      <c r="E59" s="179">
        <v>2854.2</v>
      </c>
      <c r="F59" s="187">
        <v>2854.2</v>
      </c>
    </row>
    <row r="60" spans="1:6" ht="12.75">
      <c r="A60" s="173"/>
      <c r="B60" s="173" t="s">
        <v>533</v>
      </c>
      <c r="C60" s="173" t="s">
        <v>1405</v>
      </c>
      <c r="D60" s="178" t="s">
        <v>534</v>
      </c>
      <c r="E60" s="179">
        <v>2854.2</v>
      </c>
      <c r="F60" s="187">
        <v>2854.2</v>
      </c>
    </row>
    <row r="61" spans="1:6" ht="25.5">
      <c r="A61" s="173"/>
      <c r="B61" s="173"/>
      <c r="C61" s="173" t="s">
        <v>1313</v>
      </c>
      <c r="D61" s="178" t="s">
        <v>1330</v>
      </c>
      <c r="E61" s="179">
        <v>2854.2</v>
      </c>
      <c r="F61" s="187">
        <v>2854.2</v>
      </c>
    </row>
    <row r="62" spans="1:6" ht="38.25">
      <c r="A62" s="173"/>
      <c r="B62" s="173" t="s">
        <v>638</v>
      </c>
      <c r="C62" s="173" t="s">
        <v>1405</v>
      </c>
      <c r="D62" s="178" t="s">
        <v>1347</v>
      </c>
      <c r="E62" s="179">
        <v>995</v>
      </c>
      <c r="F62" s="187">
        <v>995</v>
      </c>
    </row>
    <row r="63" spans="1:6" ht="76.5">
      <c r="A63" s="173"/>
      <c r="B63" s="173" t="s">
        <v>640</v>
      </c>
      <c r="C63" s="173" t="s">
        <v>1405</v>
      </c>
      <c r="D63" s="180" t="s">
        <v>1348</v>
      </c>
      <c r="E63" s="179">
        <v>995</v>
      </c>
      <c r="F63" s="187">
        <v>995</v>
      </c>
    </row>
    <row r="64" spans="1:6" ht="25.5">
      <c r="A64" s="173"/>
      <c r="B64" s="173"/>
      <c r="C64" s="173" t="s">
        <v>1313</v>
      </c>
      <c r="D64" s="178" t="s">
        <v>1330</v>
      </c>
      <c r="E64" s="179">
        <v>995</v>
      </c>
      <c r="F64" s="187">
        <v>995</v>
      </c>
    </row>
    <row r="65" spans="1:6" ht="25.5">
      <c r="A65" s="173"/>
      <c r="B65" s="173" t="s">
        <v>971</v>
      </c>
      <c r="C65" s="173"/>
      <c r="D65" s="178" t="s">
        <v>221</v>
      </c>
      <c r="E65" s="179">
        <v>35626.8</v>
      </c>
      <c r="F65" s="187">
        <v>36592.8</v>
      </c>
    </row>
    <row r="66" spans="1:6" ht="12.75">
      <c r="A66" s="173"/>
      <c r="B66" s="173"/>
      <c r="C66" s="173" t="s">
        <v>973</v>
      </c>
      <c r="D66" s="178" t="s">
        <v>974</v>
      </c>
      <c r="E66" s="179">
        <v>35626.8</v>
      </c>
      <c r="F66" s="187">
        <v>36592.8</v>
      </c>
    </row>
    <row r="67" spans="1:6" ht="25.5">
      <c r="A67" s="173"/>
      <c r="B67" s="173" t="s">
        <v>214</v>
      </c>
      <c r="C67" s="173"/>
      <c r="D67" s="178" t="s">
        <v>222</v>
      </c>
      <c r="E67" s="179">
        <v>400</v>
      </c>
      <c r="F67" s="187">
        <v>400</v>
      </c>
    </row>
    <row r="68" spans="1:6" ht="25.5">
      <c r="A68" s="173"/>
      <c r="B68" s="173"/>
      <c r="C68" s="173" t="s">
        <v>1313</v>
      </c>
      <c r="D68" s="178" t="s">
        <v>1330</v>
      </c>
      <c r="E68" s="179">
        <v>400</v>
      </c>
      <c r="F68" s="187">
        <v>400</v>
      </c>
    </row>
    <row r="69" spans="1:6" ht="38.25">
      <c r="A69" s="173"/>
      <c r="B69" s="173" t="s">
        <v>1019</v>
      </c>
      <c r="C69" s="173" t="s">
        <v>1405</v>
      </c>
      <c r="D69" s="178" t="s">
        <v>223</v>
      </c>
      <c r="E69" s="179">
        <v>227</v>
      </c>
      <c r="F69" s="187">
        <v>227</v>
      </c>
    </row>
    <row r="70" spans="1:6" ht="12.75">
      <c r="A70" s="173"/>
      <c r="B70" s="173"/>
      <c r="C70" s="173" t="s">
        <v>977</v>
      </c>
      <c r="D70" s="178" t="s">
        <v>978</v>
      </c>
      <c r="E70" s="179">
        <v>227</v>
      </c>
      <c r="F70" s="187">
        <v>227</v>
      </c>
    </row>
    <row r="71" spans="1:6" ht="25.5">
      <c r="A71" s="175" t="s">
        <v>1375</v>
      </c>
      <c r="B71" s="175" t="s">
        <v>1405</v>
      </c>
      <c r="C71" s="175" t="s">
        <v>1405</v>
      </c>
      <c r="D71" s="176" t="s">
        <v>1376</v>
      </c>
      <c r="E71" s="177">
        <v>517</v>
      </c>
      <c r="F71" s="186">
        <v>517</v>
      </c>
    </row>
    <row r="72" spans="1:6" ht="38.25">
      <c r="A72" s="173" t="s">
        <v>757</v>
      </c>
      <c r="B72" s="173"/>
      <c r="C72" s="173"/>
      <c r="D72" s="178" t="s">
        <v>226</v>
      </c>
      <c r="E72" s="179">
        <v>517</v>
      </c>
      <c r="F72" s="187">
        <v>517</v>
      </c>
    </row>
    <row r="73" spans="1:6" ht="38.25">
      <c r="A73" s="173"/>
      <c r="B73" s="173" t="s">
        <v>759</v>
      </c>
      <c r="C73" s="173"/>
      <c r="D73" s="178" t="s">
        <v>227</v>
      </c>
      <c r="E73" s="179">
        <v>517</v>
      </c>
      <c r="F73" s="187">
        <v>517</v>
      </c>
    </row>
    <row r="74" spans="1:6" ht="38.25">
      <c r="A74" s="173"/>
      <c r="B74" s="173" t="s">
        <v>228</v>
      </c>
      <c r="C74" s="173"/>
      <c r="D74" s="178" t="s">
        <v>229</v>
      </c>
      <c r="E74" s="179">
        <v>517</v>
      </c>
      <c r="F74" s="187">
        <v>517</v>
      </c>
    </row>
    <row r="75" spans="1:6" ht="25.5">
      <c r="A75" s="173"/>
      <c r="B75" s="173"/>
      <c r="C75" s="173" t="s">
        <v>1313</v>
      </c>
      <c r="D75" s="178" t="s">
        <v>1330</v>
      </c>
      <c r="E75" s="179">
        <v>517</v>
      </c>
      <c r="F75" s="187">
        <v>517</v>
      </c>
    </row>
    <row r="76" spans="1:6" ht="12.75">
      <c r="A76" s="175" t="s">
        <v>1419</v>
      </c>
      <c r="B76" s="175" t="s">
        <v>1405</v>
      </c>
      <c r="C76" s="175" t="s">
        <v>1405</v>
      </c>
      <c r="D76" s="176" t="s">
        <v>1420</v>
      </c>
      <c r="E76" s="177">
        <v>25917.3</v>
      </c>
      <c r="F76" s="186">
        <v>25175</v>
      </c>
    </row>
    <row r="77" spans="1:6" ht="12.75">
      <c r="A77" s="173" t="s">
        <v>1423</v>
      </c>
      <c r="B77" s="173"/>
      <c r="C77" s="173"/>
      <c r="D77" s="178" t="s">
        <v>1424</v>
      </c>
      <c r="E77" s="179">
        <v>875.2</v>
      </c>
      <c r="F77" s="187">
        <v>132.9</v>
      </c>
    </row>
    <row r="78" spans="1:6" ht="25.5">
      <c r="A78" s="173"/>
      <c r="B78" s="173" t="s">
        <v>1021</v>
      </c>
      <c r="C78" s="173" t="s">
        <v>1405</v>
      </c>
      <c r="D78" s="178" t="s">
        <v>1022</v>
      </c>
      <c r="E78" s="179">
        <v>132.9</v>
      </c>
      <c r="F78" s="187">
        <v>132.9</v>
      </c>
    </row>
    <row r="79" spans="1:6" ht="12.75">
      <c r="A79" s="173"/>
      <c r="B79" s="173"/>
      <c r="C79" s="173" t="s">
        <v>977</v>
      </c>
      <c r="D79" s="178" t="s">
        <v>978</v>
      </c>
      <c r="E79" s="179">
        <v>132.9</v>
      </c>
      <c r="F79" s="187">
        <v>132.9</v>
      </c>
    </row>
    <row r="80" spans="1:6" ht="51">
      <c r="A80" s="173"/>
      <c r="B80" s="173" t="s">
        <v>455</v>
      </c>
      <c r="C80" s="173"/>
      <c r="D80" s="178" t="s">
        <v>230</v>
      </c>
      <c r="E80" s="179">
        <v>2.3</v>
      </c>
      <c r="F80" s="187"/>
    </row>
    <row r="81" spans="1:6" ht="51">
      <c r="A81" s="173"/>
      <c r="B81" s="173"/>
      <c r="C81" s="173" t="s">
        <v>138</v>
      </c>
      <c r="D81" s="178" t="s">
        <v>568</v>
      </c>
      <c r="E81" s="179">
        <v>2.3</v>
      </c>
      <c r="F81" s="187"/>
    </row>
    <row r="82" spans="1:6" ht="12.75">
      <c r="A82" s="173"/>
      <c r="B82" s="173" t="s">
        <v>231</v>
      </c>
      <c r="C82" s="173"/>
      <c r="D82" s="178" t="s">
        <v>232</v>
      </c>
      <c r="E82" s="179">
        <v>740</v>
      </c>
      <c r="F82" s="187"/>
    </row>
    <row r="83" spans="1:6" ht="38.25">
      <c r="A83" s="173"/>
      <c r="B83" s="173" t="s">
        <v>233</v>
      </c>
      <c r="C83" s="173"/>
      <c r="D83" s="178" t="s">
        <v>234</v>
      </c>
      <c r="E83" s="179">
        <v>740</v>
      </c>
      <c r="F83" s="187"/>
    </row>
    <row r="84" spans="1:6" ht="51">
      <c r="A84" s="173"/>
      <c r="B84" s="173"/>
      <c r="C84" s="173" t="s">
        <v>138</v>
      </c>
      <c r="D84" s="178" t="s">
        <v>568</v>
      </c>
      <c r="E84" s="179">
        <v>740</v>
      </c>
      <c r="F84" s="187"/>
    </row>
    <row r="85" spans="1:6" ht="12.75">
      <c r="A85" s="173" t="s">
        <v>168</v>
      </c>
      <c r="B85" s="173"/>
      <c r="C85" s="173"/>
      <c r="D85" s="178" t="s">
        <v>169</v>
      </c>
      <c r="E85" s="179">
        <v>25042.1</v>
      </c>
      <c r="F85" s="187">
        <v>25042.1</v>
      </c>
    </row>
    <row r="86" spans="1:6" ht="12.75">
      <c r="A86" s="173"/>
      <c r="B86" s="173" t="s">
        <v>659</v>
      </c>
      <c r="C86" s="173" t="s">
        <v>1405</v>
      </c>
      <c r="D86" s="178" t="s">
        <v>169</v>
      </c>
      <c r="E86" s="179">
        <v>25042.1</v>
      </c>
      <c r="F86" s="187">
        <v>25042.1</v>
      </c>
    </row>
    <row r="87" spans="1:6" ht="25.5">
      <c r="A87" s="173"/>
      <c r="B87" s="173" t="s">
        <v>660</v>
      </c>
      <c r="C87" s="173" t="s">
        <v>1405</v>
      </c>
      <c r="D87" s="178" t="s">
        <v>235</v>
      </c>
      <c r="E87" s="179">
        <v>15293</v>
      </c>
      <c r="F87" s="187">
        <v>15293</v>
      </c>
    </row>
    <row r="88" spans="1:6" ht="51">
      <c r="A88" s="173"/>
      <c r="B88" s="173"/>
      <c r="C88" s="173" t="s">
        <v>138</v>
      </c>
      <c r="D88" s="178" t="s">
        <v>236</v>
      </c>
      <c r="E88" s="179">
        <v>15293</v>
      </c>
      <c r="F88" s="187">
        <v>15293</v>
      </c>
    </row>
    <row r="89" spans="1:6" ht="25.5">
      <c r="A89" s="173"/>
      <c r="B89" s="173" t="s">
        <v>140</v>
      </c>
      <c r="C89" s="173"/>
      <c r="D89" s="178" t="s">
        <v>522</v>
      </c>
      <c r="E89" s="179">
        <v>8596.2</v>
      </c>
      <c r="F89" s="187">
        <v>8596.2</v>
      </c>
    </row>
    <row r="90" spans="1:6" ht="51">
      <c r="A90" s="173"/>
      <c r="B90" s="173"/>
      <c r="C90" s="173" t="s">
        <v>138</v>
      </c>
      <c r="D90" s="178" t="s">
        <v>236</v>
      </c>
      <c r="E90" s="179">
        <v>8596.2</v>
      </c>
      <c r="F90" s="187">
        <v>8596.2</v>
      </c>
    </row>
    <row r="91" spans="1:6" ht="12.75">
      <c r="A91" s="173"/>
      <c r="B91" s="173" t="s">
        <v>278</v>
      </c>
      <c r="C91" s="173"/>
      <c r="D91" s="178" t="s">
        <v>279</v>
      </c>
      <c r="E91" s="179">
        <v>1152.9</v>
      </c>
      <c r="F91" s="187">
        <v>1152.9</v>
      </c>
    </row>
    <row r="92" spans="1:6" ht="51">
      <c r="A92" s="173"/>
      <c r="B92" s="173"/>
      <c r="C92" s="173" t="s">
        <v>138</v>
      </c>
      <c r="D92" s="178" t="s">
        <v>236</v>
      </c>
      <c r="E92" s="179">
        <v>1152.9</v>
      </c>
      <c r="F92" s="187">
        <v>1152.9</v>
      </c>
    </row>
    <row r="93" spans="1:6" ht="12.75">
      <c r="A93" s="175" t="s">
        <v>1056</v>
      </c>
      <c r="B93" s="175" t="s">
        <v>1405</v>
      </c>
      <c r="C93" s="175" t="s">
        <v>1405</v>
      </c>
      <c r="D93" s="176" t="s">
        <v>1057</v>
      </c>
      <c r="E93" s="177">
        <v>3047.3</v>
      </c>
      <c r="F93" s="186">
        <v>3047.3</v>
      </c>
    </row>
    <row r="94" spans="1:6" ht="25.5">
      <c r="A94" s="173"/>
      <c r="B94" s="173" t="s">
        <v>282</v>
      </c>
      <c r="C94" s="173"/>
      <c r="D94" s="178" t="s">
        <v>283</v>
      </c>
      <c r="E94" s="179"/>
      <c r="F94" s="187"/>
    </row>
    <row r="95" spans="1:6" ht="12.75">
      <c r="A95" s="173"/>
      <c r="B95" s="173"/>
      <c r="C95" s="173" t="s">
        <v>446</v>
      </c>
      <c r="D95" s="178" t="s">
        <v>447</v>
      </c>
      <c r="E95" s="179"/>
      <c r="F95" s="187"/>
    </row>
    <row r="96" spans="1:6" ht="25.5">
      <c r="A96" s="173" t="s">
        <v>1644</v>
      </c>
      <c r="B96" s="173"/>
      <c r="C96" s="173"/>
      <c r="D96" s="178" t="s">
        <v>1645</v>
      </c>
      <c r="E96" s="179">
        <v>3047.3</v>
      </c>
      <c r="F96" s="187">
        <v>3047.3</v>
      </c>
    </row>
    <row r="97" spans="1:6" ht="25.5">
      <c r="A97" s="173"/>
      <c r="B97" s="173" t="s">
        <v>1475</v>
      </c>
      <c r="C97" s="173" t="s">
        <v>1405</v>
      </c>
      <c r="D97" s="178" t="s">
        <v>526</v>
      </c>
      <c r="E97" s="179">
        <v>3047.3</v>
      </c>
      <c r="F97" s="187">
        <v>3047.3</v>
      </c>
    </row>
    <row r="98" spans="1:6" ht="12.75">
      <c r="A98" s="173"/>
      <c r="B98" s="173" t="s">
        <v>533</v>
      </c>
      <c r="C98" s="173" t="s">
        <v>1405</v>
      </c>
      <c r="D98" s="178" t="s">
        <v>534</v>
      </c>
      <c r="E98" s="179">
        <v>3047.3</v>
      </c>
      <c r="F98" s="187">
        <v>3047.3</v>
      </c>
    </row>
    <row r="99" spans="1:6" ht="25.5">
      <c r="A99" s="173"/>
      <c r="B99" s="173"/>
      <c r="C99" s="173" t="s">
        <v>1313</v>
      </c>
      <c r="D99" s="178" t="s">
        <v>1330</v>
      </c>
      <c r="E99" s="179">
        <v>3047.3</v>
      </c>
      <c r="F99" s="187">
        <v>3047.3</v>
      </c>
    </row>
    <row r="100" spans="1:6" ht="12.75">
      <c r="A100" s="175" t="s">
        <v>1646</v>
      </c>
      <c r="B100" s="175" t="s">
        <v>1405</v>
      </c>
      <c r="C100" s="175" t="s">
        <v>1405</v>
      </c>
      <c r="D100" s="176" t="s">
        <v>1647</v>
      </c>
      <c r="E100" s="177"/>
      <c r="F100" s="186"/>
    </row>
    <row r="101" spans="1:6" ht="25.5">
      <c r="A101" s="173" t="s">
        <v>588</v>
      </c>
      <c r="B101" s="173"/>
      <c r="C101" s="173"/>
      <c r="D101" s="178" t="s">
        <v>589</v>
      </c>
      <c r="E101" s="179"/>
      <c r="F101" s="187"/>
    </row>
    <row r="102" spans="1:6" ht="12.75">
      <c r="A102" s="173"/>
      <c r="B102" s="173" t="s">
        <v>592</v>
      </c>
      <c r="C102" s="173"/>
      <c r="D102" s="178" t="s">
        <v>284</v>
      </c>
      <c r="E102" s="179"/>
      <c r="F102" s="187"/>
    </row>
    <row r="103" spans="1:6" ht="12.75">
      <c r="A103" s="173"/>
      <c r="B103" s="173" t="s">
        <v>594</v>
      </c>
      <c r="C103" s="173" t="s">
        <v>1405</v>
      </c>
      <c r="D103" s="178" t="s">
        <v>593</v>
      </c>
      <c r="E103" s="179"/>
      <c r="F103" s="187"/>
    </row>
    <row r="104" spans="1:6" ht="25.5">
      <c r="A104" s="173"/>
      <c r="B104" s="173"/>
      <c r="C104" s="173" t="s">
        <v>1313</v>
      </c>
      <c r="D104" s="178" t="s">
        <v>1330</v>
      </c>
      <c r="E104" s="179"/>
      <c r="F104" s="187"/>
    </row>
    <row r="105" spans="1:6" ht="12.75">
      <c r="A105" s="175" t="s">
        <v>10</v>
      </c>
      <c r="B105" s="175" t="s">
        <v>1405</v>
      </c>
      <c r="C105" s="175" t="s">
        <v>1405</v>
      </c>
      <c r="D105" s="176" t="s">
        <v>11</v>
      </c>
      <c r="E105" s="177">
        <v>263490.1</v>
      </c>
      <c r="F105" s="186">
        <v>264890</v>
      </c>
    </row>
    <row r="106" spans="1:6" ht="12.75">
      <c r="A106" s="173" t="s">
        <v>285</v>
      </c>
      <c r="B106" s="173"/>
      <c r="C106" s="173"/>
      <c r="D106" s="178" t="s">
        <v>286</v>
      </c>
      <c r="E106" s="179">
        <v>59287.2</v>
      </c>
      <c r="F106" s="187">
        <v>59098.2</v>
      </c>
    </row>
    <row r="107" spans="1:6" ht="12.75">
      <c r="A107" s="173"/>
      <c r="B107" s="173" t="s">
        <v>287</v>
      </c>
      <c r="C107" s="173"/>
      <c r="D107" s="178" t="s">
        <v>288</v>
      </c>
      <c r="E107" s="179">
        <v>59263.5</v>
      </c>
      <c r="F107" s="187">
        <v>59074.5</v>
      </c>
    </row>
    <row r="108" spans="1:6" ht="25.5">
      <c r="A108" s="173"/>
      <c r="B108" s="173" t="s">
        <v>289</v>
      </c>
      <c r="C108" s="173"/>
      <c r="D108" s="178" t="s">
        <v>290</v>
      </c>
      <c r="E108" s="179">
        <v>59263.5</v>
      </c>
      <c r="F108" s="187">
        <v>59074.5</v>
      </c>
    </row>
    <row r="109" spans="1:6" ht="12.75">
      <c r="A109" s="173"/>
      <c r="B109" s="173" t="s">
        <v>291</v>
      </c>
      <c r="C109" s="173"/>
      <c r="D109" s="178" t="s">
        <v>1448</v>
      </c>
      <c r="E109" s="179">
        <v>59263.5</v>
      </c>
      <c r="F109" s="187">
        <v>59074.5</v>
      </c>
    </row>
    <row r="110" spans="1:6" ht="12.75">
      <c r="A110" s="173"/>
      <c r="B110" s="173"/>
      <c r="C110" s="173" t="s">
        <v>1449</v>
      </c>
      <c r="D110" s="178" t="s">
        <v>1450</v>
      </c>
      <c r="E110" s="179">
        <v>59263.5</v>
      </c>
      <c r="F110" s="187">
        <v>59074.5</v>
      </c>
    </row>
    <row r="111" spans="1:6" ht="38.25">
      <c r="A111" s="173"/>
      <c r="B111" s="173" t="s">
        <v>1434</v>
      </c>
      <c r="C111" s="173"/>
      <c r="D111" s="178" t="s">
        <v>1386</v>
      </c>
      <c r="E111" s="179">
        <v>23.7</v>
      </c>
      <c r="F111" s="187">
        <v>23.7</v>
      </c>
    </row>
    <row r="112" spans="1:6" ht="12.75">
      <c r="A112" s="173"/>
      <c r="B112" s="173"/>
      <c r="C112" s="173" t="s">
        <v>977</v>
      </c>
      <c r="D112" s="178" t="s">
        <v>978</v>
      </c>
      <c r="E112" s="179">
        <v>23.7</v>
      </c>
      <c r="F112" s="187">
        <v>23.7</v>
      </c>
    </row>
    <row r="113" spans="1:6" ht="12.75">
      <c r="A113" s="173" t="s">
        <v>12</v>
      </c>
      <c r="B113" s="173"/>
      <c r="C113" s="173"/>
      <c r="D113" s="178" t="s">
        <v>13</v>
      </c>
      <c r="E113" s="179">
        <v>169310.9</v>
      </c>
      <c r="F113" s="187">
        <v>170952.8</v>
      </c>
    </row>
    <row r="114" spans="1:6" ht="25.5">
      <c r="A114" s="173"/>
      <c r="B114" s="173" t="s">
        <v>14</v>
      </c>
      <c r="C114" s="173"/>
      <c r="D114" s="178" t="s">
        <v>277</v>
      </c>
      <c r="E114" s="179">
        <v>53727</v>
      </c>
      <c r="F114" s="187">
        <v>53782</v>
      </c>
    </row>
    <row r="115" spans="1:6" ht="12.75">
      <c r="A115" s="173"/>
      <c r="B115" s="173" t="s">
        <v>20</v>
      </c>
      <c r="C115" s="173"/>
      <c r="D115" s="178" t="s">
        <v>21</v>
      </c>
      <c r="E115" s="179">
        <v>53727</v>
      </c>
      <c r="F115" s="187">
        <v>53782</v>
      </c>
    </row>
    <row r="116" spans="1:6" ht="12.75">
      <c r="A116" s="173"/>
      <c r="B116" s="173" t="s">
        <v>22</v>
      </c>
      <c r="C116" s="173"/>
      <c r="D116" s="178" t="s">
        <v>1448</v>
      </c>
      <c r="E116" s="179">
        <v>53727</v>
      </c>
      <c r="F116" s="187">
        <v>53782</v>
      </c>
    </row>
    <row r="117" spans="1:6" ht="12.75">
      <c r="A117" s="173"/>
      <c r="B117" s="173"/>
      <c r="C117" s="173" t="s">
        <v>1449</v>
      </c>
      <c r="D117" s="178" t="s">
        <v>1450</v>
      </c>
      <c r="E117" s="179">
        <v>53727</v>
      </c>
      <c r="F117" s="187">
        <v>53782</v>
      </c>
    </row>
    <row r="118" spans="1:6" ht="76.5">
      <c r="A118" s="173"/>
      <c r="B118" s="173" t="s">
        <v>1031</v>
      </c>
      <c r="C118" s="173"/>
      <c r="D118" s="178" t="s">
        <v>1218</v>
      </c>
      <c r="E118" s="179">
        <v>88518.9</v>
      </c>
      <c r="F118" s="187">
        <v>89314.3</v>
      </c>
    </row>
    <row r="119" spans="1:6" ht="12.75">
      <c r="A119" s="173"/>
      <c r="B119" s="173"/>
      <c r="C119" s="173" t="s">
        <v>977</v>
      </c>
      <c r="D119" s="178" t="s">
        <v>978</v>
      </c>
      <c r="E119" s="179">
        <v>88518.9</v>
      </c>
      <c r="F119" s="187">
        <v>89314.3</v>
      </c>
    </row>
    <row r="120" spans="1:6" ht="38.25">
      <c r="A120" s="173"/>
      <c r="B120" s="173" t="s">
        <v>833</v>
      </c>
      <c r="C120" s="173"/>
      <c r="D120" s="178" t="s">
        <v>1219</v>
      </c>
      <c r="E120" s="179">
        <v>1836.4</v>
      </c>
      <c r="F120" s="187">
        <v>1849</v>
      </c>
    </row>
    <row r="121" spans="1:6" ht="12.75">
      <c r="A121" s="173"/>
      <c r="B121" s="173"/>
      <c r="C121" s="173" t="s">
        <v>977</v>
      </c>
      <c r="D121" s="178" t="s">
        <v>978</v>
      </c>
      <c r="E121" s="179">
        <v>1836.4</v>
      </c>
      <c r="F121" s="187">
        <v>1849</v>
      </c>
    </row>
    <row r="122" spans="1:6" ht="25.5">
      <c r="A122" s="173"/>
      <c r="B122" s="173" t="s">
        <v>979</v>
      </c>
      <c r="C122" s="173" t="s">
        <v>86</v>
      </c>
      <c r="D122" s="178" t="s">
        <v>1220</v>
      </c>
      <c r="E122" s="179">
        <v>4636.6</v>
      </c>
      <c r="F122" s="187">
        <v>5552.8</v>
      </c>
    </row>
    <row r="123" spans="1:6" ht="12.75">
      <c r="A123" s="173"/>
      <c r="B123" s="173"/>
      <c r="C123" s="173" t="s">
        <v>977</v>
      </c>
      <c r="D123" s="178" t="s">
        <v>1221</v>
      </c>
      <c r="E123" s="179">
        <v>4636.6</v>
      </c>
      <c r="F123" s="187">
        <v>5552.8</v>
      </c>
    </row>
    <row r="124" spans="1:6" ht="25.5">
      <c r="A124" s="173"/>
      <c r="B124" s="173" t="s">
        <v>1011</v>
      </c>
      <c r="C124" s="173"/>
      <c r="D124" s="178" t="s">
        <v>1222</v>
      </c>
      <c r="E124" s="179">
        <v>6111.9</v>
      </c>
      <c r="F124" s="187">
        <v>5974.6</v>
      </c>
    </row>
    <row r="125" spans="1:6" ht="12.75">
      <c r="A125" s="173"/>
      <c r="B125" s="173"/>
      <c r="C125" s="173" t="s">
        <v>977</v>
      </c>
      <c r="D125" s="178" t="s">
        <v>978</v>
      </c>
      <c r="E125" s="179">
        <v>6111.9</v>
      </c>
      <c r="F125" s="187">
        <v>5974.6</v>
      </c>
    </row>
    <row r="126" spans="1:6" ht="76.5">
      <c r="A126" s="173"/>
      <c r="B126" s="173" t="s">
        <v>1013</v>
      </c>
      <c r="C126" s="173"/>
      <c r="D126" s="178" t="s">
        <v>1223</v>
      </c>
      <c r="E126" s="179">
        <v>515.5</v>
      </c>
      <c r="F126" s="187">
        <v>515.5</v>
      </c>
    </row>
    <row r="127" spans="1:6" ht="12.75">
      <c r="A127" s="173"/>
      <c r="B127" s="173"/>
      <c r="C127" s="173" t="s">
        <v>977</v>
      </c>
      <c r="D127" s="178" t="s">
        <v>978</v>
      </c>
      <c r="E127" s="179">
        <v>515.5</v>
      </c>
      <c r="F127" s="187">
        <v>515.5</v>
      </c>
    </row>
    <row r="128" spans="1:6" ht="12.75">
      <c r="A128" s="173"/>
      <c r="B128" s="173" t="s">
        <v>23</v>
      </c>
      <c r="C128" s="173" t="s">
        <v>1405</v>
      </c>
      <c r="D128" s="178" t="s">
        <v>24</v>
      </c>
      <c r="E128" s="179">
        <v>13964.6</v>
      </c>
      <c r="F128" s="187">
        <v>13964.6</v>
      </c>
    </row>
    <row r="129" spans="1:6" ht="25.5">
      <c r="A129" s="173"/>
      <c r="B129" s="173" t="s">
        <v>27</v>
      </c>
      <c r="C129" s="173" t="s">
        <v>1405</v>
      </c>
      <c r="D129" s="178" t="s">
        <v>28</v>
      </c>
      <c r="E129" s="179">
        <v>13964.6</v>
      </c>
      <c r="F129" s="187">
        <v>13964.6</v>
      </c>
    </row>
    <row r="130" spans="1:6" ht="12.75">
      <c r="A130" s="173"/>
      <c r="B130" s="173" t="s">
        <v>29</v>
      </c>
      <c r="C130" s="173"/>
      <c r="D130" s="178" t="s">
        <v>1448</v>
      </c>
      <c r="E130" s="179">
        <v>13964.6</v>
      </c>
      <c r="F130" s="187">
        <v>13964.6</v>
      </c>
    </row>
    <row r="131" spans="1:6" ht="12.75">
      <c r="A131" s="173"/>
      <c r="B131" s="173"/>
      <c r="C131" s="173" t="s">
        <v>1449</v>
      </c>
      <c r="D131" s="178" t="s">
        <v>1450</v>
      </c>
      <c r="E131" s="179">
        <v>13964.6</v>
      </c>
      <c r="F131" s="187">
        <v>13964.6</v>
      </c>
    </row>
    <row r="132" spans="1:6" ht="12.75">
      <c r="A132" s="173" t="s">
        <v>1270</v>
      </c>
      <c r="B132" s="173"/>
      <c r="C132" s="173"/>
      <c r="D132" s="178" t="s">
        <v>1271</v>
      </c>
      <c r="E132" s="179">
        <v>7618.1</v>
      </c>
      <c r="F132" s="187">
        <v>7674.1</v>
      </c>
    </row>
    <row r="133" spans="1:6" ht="25.5">
      <c r="A133" s="173"/>
      <c r="B133" s="173" t="s">
        <v>1276</v>
      </c>
      <c r="C133" s="173" t="s">
        <v>1405</v>
      </c>
      <c r="D133" s="178" t="s">
        <v>1277</v>
      </c>
      <c r="E133" s="179">
        <v>4383</v>
      </c>
      <c r="F133" s="187">
        <v>4439</v>
      </c>
    </row>
    <row r="134" spans="1:6" ht="25.5">
      <c r="A134" s="173"/>
      <c r="B134" s="173"/>
      <c r="C134" s="173" t="s">
        <v>1313</v>
      </c>
      <c r="D134" s="178" t="s">
        <v>1330</v>
      </c>
      <c r="E134" s="179">
        <v>4383</v>
      </c>
      <c r="F134" s="187">
        <v>4439</v>
      </c>
    </row>
    <row r="135" spans="1:6" ht="12.75">
      <c r="A135" s="173"/>
      <c r="B135" s="173" t="s">
        <v>251</v>
      </c>
      <c r="C135" s="173"/>
      <c r="D135" s="178" t="s">
        <v>252</v>
      </c>
      <c r="E135" s="179">
        <v>3235.1</v>
      </c>
      <c r="F135" s="187">
        <v>3235.1</v>
      </c>
    </row>
    <row r="136" spans="1:6" ht="12.75">
      <c r="A136" s="173"/>
      <c r="B136" s="173"/>
      <c r="C136" s="173" t="s">
        <v>977</v>
      </c>
      <c r="D136" s="178" t="s">
        <v>978</v>
      </c>
      <c r="E136" s="179">
        <v>3235.1</v>
      </c>
      <c r="F136" s="187">
        <v>3235.1</v>
      </c>
    </row>
    <row r="137" spans="1:6" ht="12.75">
      <c r="A137" s="173" t="s">
        <v>1278</v>
      </c>
      <c r="B137" s="173"/>
      <c r="C137" s="173"/>
      <c r="D137" s="178" t="s">
        <v>1279</v>
      </c>
      <c r="E137" s="179">
        <v>27273.9</v>
      </c>
      <c r="F137" s="187">
        <v>27164.9</v>
      </c>
    </row>
    <row r="138" spans="1:6" ht="25.5">
      <c r="A138" s="173"/>
      <c r="B138" s="173" t="s">
        <v>1475</v>
      </c>
      <c r="C138" s="173" t="s">
        <v>1405</v>
      </c>
      <c r="D138" s="178" t="s">
        <v>526</v>
      </c>
      <c r="E138" s="179">
        <v>3182.9</v>
      </c>
      <c r="F138" s="187">
        <v>3182.9</v>
      </c>
    </row>
    <row r="139" spans="1:6" ht="12.75">
      <c r="A139" s="173"/>
      <c r="B139" s="173" t="s">
        <v>533</v>
      </c>
      <c r="C139" s="173" t="s">
        <v>1405</v>
      </c>
      <c r="D139" s="178" t="s">
        <v>534</v>
      </c>
      <c r="E139" s="179">
        <v>3182.9</v>
      </c>
      <c r="F139" s="187">
        <v>3182.9</v>
      </c>
    </row>
    <row r="140" spans="1:6" ht="25.5">
      <c r="A140" s="173"/>
      <c r="B140" s="173"/>
      <c r="C140" s="173" t="s">
        <v>1313</v>
      </c>
      <c r="D140" s="178" t="s">
        <v>1330</v>
      </c>
      <c r="E140" s="179">
        <v>3182.9</v>
      </c>
      <c r="F140" s="187">
        <v>3182.9</v>
      </c>
    </row>
    <row r="141" spans="1:6" ht="38.25">
      <c r="A141" s="173"/>
      <c r="B141" s="173" t="s">
        <v>857</v>
      </c>
      <c r="C141" s="173"/>
      <c r="D141" s="178" t="s">
        <v>1224</v>
      </c>
      <c r="E141" s="179">
        <v>24091</v>
      </c>
      <c r="F141" s="187">
        <v>23982</v>
      </c>
    </row>
    <row r="142" spans="1:6" ht="25.5">
      <c r="A142" s="173"/>
      <c r="B142" s="173" t="s">
        <v>1225</v>
      </c>
      <c r="C142" s="173"/>
      <c r="D142" s="178" t="s">
        <v>1226</v>
      </c>
      <c r="E142" s="179">
        <v>24091</v>
      </c>
      <c r="F142" s="187">
        <v>23982</v>
      </c>
    </row>
    <row r="143" spans="1:6" ht="12.75">
      <c r="A143" s="173"/>
      <c r="B143" s="173" t="s">
        <v>1227</v>
      </c>
      <c r="C143" s="173"/>
      <c r="D143" s="178" t="s">
        <v>1233</v>
      </c>
      <c r="E143" s="179">
        <v>24091</v>
      </c>
      <c r="F143" s="187">
        <v>23982</v>
      </c>
    </row>
    <row r="144" spans="1:6" ht="12.75">
      <c r="A144" s="173"/>
      <c r="B144" s="173"/>
      <c r="C144" s="173" t="s">
        <v>1449</v>
      </c>
      <c r="D144" s="178" t="s">
        <v>1450</v>
      </c>
      <c r="E144" s="179">
        <v>24091</v>
      </c>
      <c r="F144" s="187">
        <v>23982</v>
      </c>
    </row>
    <row r="145" spans="1:6" ht="25.5">
      <c r="A145" s="175" t="s">
        <v>1549</v>
      </c>
      <c r="B145" s="175" t="s">
        <v>1405</v>
      </c>
      <c r="C145" s="175" t="s">
        <v>1405</v>
      </c>
      <c r="D145" s="176" t="s">
        <v>1550</v>
      </c>
      <c r="E145" s="177">
        <v>11865.2</v>
      </c>
      <c r="F145" s="186">
        <v>11865.2</v>
      </c>
    </row>
    <row r="146" spans="1:6" ht="12.75">
      <c r="A146" s="173" t="s">
        <v>1551</v>
      </c>
      <c r="B146" s="173"/>
      <c r="C146" s="173"/>
      <c r="D146" s="178" t="s">
        <v>1552</v>
      </c>
      <c r="E146" s="179">
        <v>11865.2</v>
      </c>
      <c r="F146" s="187">
        <v>11865.2</v>
      </c>
    </row>
    <row r="147" spans="1:6" ht="12.75">
      <c r="A147" s="173"/>
      <c r="B147" s="173" t="s">
        <v>1562</v>
      </c>
      <c r="C147" s="173"/>
      <c r="D147" s="178" t="s">
        <v>1563</v>
      </c>
      <c r="E147" s="179">
        <v>7525</v>
      </c>
      <c r="F147" s="187">
        <v>7525</v>
      </c>
    </row>
    <row r="148" spans="1:6" ht="38.25">
      <c r="A148" s="173"/>
      <c r="B148" s="173" t="s">
        <v>1568</v>
      </c>
      <c r="C148" s="173"/>
      <c r="D148" s="178" t="s">
        <v>1569</v>
      </c>
      <c r="E148" s="179">
        <v>7525</v>
      </c>
      <c r="F148" s="187">
        <v>7525</v>
      </c>
    </row>
    <row r="149" spans="1:6" ht="12.75">
      <c r="A149" s="173"/>
      <c r="B149" s="173" t="s">
        <v>1570</v>
      </c>
      <c r="C149" s="173"/>
      <c r="D149" s="178" t="s">
        <v>1234</v>
      </c>
      <c r="E149" s="179">
        <v>7525</v>
      </c>
      <c r="F149" s="187">
        <v>7525</v>
      </c>
    </row>
    <row r="150" spans="1:6" ht="12.75">
      <c r="A150" s="173"/>
      <c r="B150" s="173"/>
      <c r="C150" s="173" t="s">
        <v>1449</v>
      </c>
      <c r="D150" s="178" t="s">
        <v>1450</v>
      </c>
      <c r="E150" s="179">
        <v>7525</v>
      </c>
      <c r="F150" s="187">
        <v>7525</v>
      </c>
    </row>
    <row r="151" spans="1:6" ht="12.75">
      <c r="A151" s="173"/>
      <c r="B151" s="173" t="s">
        <v>1571</v>
      </c>
      <c r="C151" s="173"/>
      <c r="D151" s="178" t="s">
        <v>1572</v>
      </c>
      <c r="E151" s="179">
        <v>4340.2</v>
      </c>
      <c r="F151" s="187">
        <v>4340.2</v>
      </c>
    </row>
    <row r="152" spans="1:6" ht="25.5">
      <c r="A152" s="173"/>
      <c r="B152" s="173" t="s">
        <v>1575</v>
      </c>
      <c r="C152" s="173"/>
      <c r="D152" s="178" t="s">
        <v>1661</v>
      </c>
      <c r="E152" s="179">
        <v>4340.2</v>
      </c>
      <c r="F152" s="187">
        <v>4340.2</v>
      </c>
    </row>
    <row r="153" spans="1:6" ht="12.75">
      <c r="A153" s="173"/>
      <c r="B153" s="173" t="s">
        <v>1662</v>
      </c>
      <c r="C153" s="173"/>
      <c r="D153" s="178" t="s">
        <v>1448</v>
      </c>
      <c r="E153" s="179">
        <v>4340.2</v>
      </c>
      <c r="F153" s="187">
        <v>4340.2</v>
      </c>
    </row>
    <row r="154" spans="1:6" ht="12.75">
      <c r="A154" s="173"/>
      <c r="B154" s="173"/>
      <c r="C154" s="173" t="s">
        <v>1449</v>
      </c>
      <c r="D154" s="178" t="s">
        <v>1450</v>
      </c>
      <c r="E154" s="179">
        <v>4340.2</v>
      </c>
      <c r="F154" s="187">
        <v>4340.2</v>
      </c>
    </row>
    <row r="155" spans="1:6" ht="25.5">
      <c r="A155" s="173"/>
      <c r="B155" s="173" t="s">
        <v>353</v>
      </c>
      <c r="C155" s="173" t="s">
        <v>1405</v>
      </c>
      <c r="D155" s="178" t="s">
        <v>354</v>
      </c>
      <c r="E155" s="179"/>
      <c r="F155" s="187"/>
    </row>
    <row r="156" spans="1:6" ht="25.5">
      <c r="A156" s="173"/>
      <c r="B156" s="173" t="s">
        <v>355</v>
      </c>
      <c r="C156" s="173"/>
      <c r="D156" s="178" t="s">
        <v>807</v>
      </c>
      <c r="E156" s="179"/>
      <c r="F156" s="187"/>
    </row>
    <row r="157" spans="1:6" ht="12.75">
      <c r="A157" s="173"/>
      <c r="B157" s="173"/>
      <c r="C157" s="173" t="s">
        <v>130</v>
      </c>
      <c r="D157" s="178" t="s">
        <v>131</v>
      </c>
      <c r="E157" s="179"/>
      <c r="F157" s="187"/>
    </row>
    <row r="158" spans="1:6" ht="12.75">
      <c r="A158" s="173"/>
      <c r="B158" s="173" t="s">
        <v>808</v>
      </c>
      <c r="C158" s="173"/>
      <c r="D158" s="178" t="s">
        <v>809</v>
      </c>
      <c r="E158" s="179"/>
      <c r="F158" s="187"/>
    </row>
    <row r="159" spans="1:6" ht="51">
      <c r="A159" s="173"/>
      <c r="B159" s="173" t="s">
        <v>810</v>
      </c>
      <c r="C159" s="173"/>
      <c r="D159" s="178" t="s">
        <v>1192</v>
      </c>
      <c r="E159" s="179"/>
      <c r="F159" s="187"/>
    </row>
    <row r="160" spans="1:6" ht="12.75">
      <c r="A160" s="173"/>
      <c r="B160" s="173"/>
      <c r="C160" s="173" t="s">
        <v>1449</v>
      </c>
      <c r="D160" s="178" t="s">
        <v>1450</v>
      </c>
      <c r="E160" s="179"/>
      <c r="F160" s="187"/>
    </row>
    <row r="161" spans="1:6" ht="25.5">
      <c r="A161" s="173" t="s">
        <v>849</v>
      </c>
      <c r="B161" s="173"/>
      <c r="C161" s="173"/>
      <c r="D161" s="178" t="s">
        <v>850</v>
      </c>
      <c r="E161" s="179"/>
      <c r="F161" s="187"/>
    </row>
    <row r="162" spans="1:6" ht="12.75">
      <c r="A162" s="173"/>
      <c r="B162" s="173" t="s">
        <v>231</v>
      </c>
      <c r="C162" s="173" t="s">
        <v>1405</v>
      </c>
      <c r="D162" s="178" t="s">
        <v>232</v>
      </c>
      <c r="E162" s="179"/>
      <c r="F162" s="187"/>
    </row>
    <row r="163" spans="1:6" ht="38.25">
      <c r="A163" s="173"/>
      <c r="B163" s="173" t="s">
        <v>811</v>
      </c>
      <c r="C163" s="173" t="s">
        <v>1405</v>
      </c>
      <c r="D163" s="178" t="s">
        <v>812</v>
      </c>
      <c r="E163" s="179"/>
      <c r="F163" s="187"/>
    </row>
    <row r="164" spans="1:6" ht="12.75">
      <c r="A164" s="173"/>
      <c r="B164" s="173"/>
      <c r="C164" s="173" t="s">
        <v>130</v>
      </c>
      <c r="D164" s="178" t="s">
        <v>131</v>
      </c>
      <c r="E164" s="179"/>
      <c r="F164" s="187"/>
    </row>
    <row r="165" spans="1:6" ht="25.5">
      <c r="A165" s="173"/>
      <c r="B165" s="173" t="s">
        <v>1235</v>
      </c>
      <c r="C165" s="173"/>
      <c r="D165" s="178" t="s">
        <v>813</v>
      </c>
      <c r="E165" s="179"/>
      <c r="F165" s="187"/>
    </row>
    <row r="166" spans="1:6" ht="12.75">
      <c r="A166" s="173"/>
      <c r="B166" s="173"/>
      <c r="C166" s="173" t="s">
        <v>130</v>
      </c>
      <c r="D166" s="178" t="s">
        <v>131</v>
      </c>
      <c r="E166" s="179"/>
      <c r="F166" s="187"/>
    </row>
    <row r="167" spans="1:6" ht="25.5">
      <c r="A167" s="175" t="s">
        <v>860</v>
      </c>
      <c r="B167" s="175" t="s">
        <v>1405</v>
      </c>
      <c r="C167" s="175" t="s">
        <v>1405</v>
      </c>
      <c r="D167" s="176" t="s">
        <v>861</v>
      </c>
      <c r="E167" s="177">
        <v>84290.4</v>
      </c>
      <c r="F167" s="186">
        <v>75506.5</v>
      </c>
    </row>
    <row r="168" spans="1:6" ht="12.75">
      <c r="A168" s="173" t="s">
        <v>862</v>
      </c>
      <c r="B168" s="173"/>
      <c r="C168" s="173"/>
      <c r="D168" s="178" t="s">
        <v>863</v>
      </c>
      <c r="E168" s="179">
        <v>84290.4</v>
      </c>
      <c r="F168" s="187">
        <v>75506.5</v>
      </c>
    </row>
    <row r="169" spans="1:6" ht="25.5">
      <c r="A169" s="173"/>
      <c r="B169" s="173" t="s">
        <v>1350</v>
      </c>
      <c r="C169" s="173"/>
      <c r="D169" s="178" t="s">
        <v>443</v>
      </c>
      <c r="E169" s="179">
        <v>8828.5</v>
      </c>
      <c r="F169" s="187"/>
    </row>
    <row r="170" spans="1:6" ht="12.75">
      <c r="A170" s="173"/>
      <c r="B170" s="173" t="s">
        <v>444</v>
      </c>
      <c r="C170" s="173"/>
      <c r="D170" s="178" t="s">
        <v>445</v>
      </c>
      <c r="E170" s="179">
        <v>8828.5</v>
      </c>
      <c r="F170" s="187"/>
    </row>
    <row r="171" spans="1:6" ht="12.75">
      <c r="A171" s="173"/>
      <c r="B171" s="173"/>
      <c r="C171" s="173" t="s">
        <v>446</v>
      </c>
      <c r="D171" s="178" t="s">
        <v>447</v>
      </c>
      <c r="E171" s="179">
        <v>8828.5</v>
      </c>
      <c r="F171" s="187"/>
    </row>
    <row r="172" spans="1:6" ht="25.5">
      <c r="A172" s="173"/>
      <c r="B172" s="173" t="s">
        <v>864</v>
      </c>
      <c r="C172" s="173"/>
      <c r="D172" s="178" t="s">
        <v>1237</v>
      </c>
      <c r="E172" s="179">
        <v>75461.9</v>
      </c>
      <c r="F172" s="187">
        <v>75506.5</v>
      </c>
    </row>
    <row r="173" spans="1:6" ht="25.5">
      <c r="A173" s="173"/>
      <c r="B173" s="173" t="s">
        <v>877</v>
      </c>
      <c r="C173" s="173"/>
      <c r="D173" s="178" t="s">
        <v>878</v>
      </c>
      <c r="E173" s="179">
        <v>75461.9</v>
      </c>
      <c r="F173" s="187">
        <v>75506.5</v>
      </c>
    </row>
    <row r="174" spans="1:6" ht="12.75">
      <c r="A174" s="173"/>
      <c r="B174" s="173" t="s">
        <v>641</v>
      </c>
      <c r="C174" s="173"/>
      <c r="D174" s="178" t="s">
        <v>1428</v>
      </c>
      <c r="E174" s="179">
        <v>75461.9</v>
      </c>
      <c r="F174" s="187">
        <v>75506.5</v>
      </c>
    </row>
    <row r="175" spans="1:6" ht="12.75">
      <c r="A175" s="173"/>
      <c r="B175" s="173"/>
      <c r="C175" s="173" t="s">
        <v>1449</v>
      </c>
      <c r="D175" s="178" t="s">
        <v>1450</v>
      </c>
      <c r="E175" s="179">
        <v>75461.9</v>
      </c>
      <c r="F175" s="187">
        <v>75506.5</v>
      </c>
    </row>
    <row r="176" spans="1:6" ht="12.75">
      <c r="A176" s="175" t="s">
        <v>1481</v>
      </c>
      <c r="B176" s="175" t="s">
        <v>1405</v>
      </c>
      <c r="C176" s="175" t="s">
        <v>1405</v>
      </c>
      <c r="D176" s="176" t="s">
        <v>1482</v>
      </c>
      <c r="E176" s="177">
        <v>13632.2</v>
      </c>
      <c r="F176" s="186">
        <v>14311.3</v>
      </c>
    </row>
    <row r="177" spans="1:6" ht="12.75">
      <c r="A177" s="173" t="s">
        <v>1483</v>
      </c>
      <c r="B177" s="173"/>
      <c r="C177" s="173"/>
      <c r="D177" s="178" t="s">
        <v>1484</v>
      </c>
      <c r="E177" s="179">
        <v>957</v>
      </c>
      <c r="F177" s="187">
        <v>957</v>
      </c>
    </row>
    <row r="178" spans="1:6" ht="12.75">
      <c r="A178" s="173"/>
      <c r="B178" s="173" t="s">
        <v>1485</v>
      </c>
      <c r="C178" s="173" t="s">
        <v>1405</v>
      </c>
      <c r="D178" s="178" t="s">
        <v>1486</v>
      </c>
      <c r="E178" s="179">
        <v>957</v>
      </c>
      <c r="F178" s="187">
        <v>957</v>
      </c>
    </row>
    <row r="179" spans="1:6" ht="25.5">
      <c r="A179" s="173"/>
      <c r="B179" s="173" t="s">
        <v>1487</v>
      </c>
      <c r="C179" s="173" t="s">
        <v>1405</v>
      </c>
      <c r="D179" s="178" t="s">
        <v>1238</v>
      </c>
      <c r="E179" s="179">
        <v>957</v>
      </c>
      <c r="F179" s="187">
        <v>957</v>
      </c>
    </row>
    <row r="180" spans="1:6" ht="12.75">
      <c r="A180" s="173"/>
      <c r="B180" s="173"/>
      <c r="C180" s="173" t="s">
        <v>882</v>
      </c>
      <c r="D180" s="178" t="s">
        <v>883</v>
      </c>
      <c r="E180" s="179">
        <v>957</v>
      </c>
      <c r="F180" s="187">
        <v>957</v>
      </c>
    </row>
    <row r="181" spans="1:6" ht="12.75">
      <c r="A181" s="173" t="s">
        <v>419</v>
      </c>
      <c r="B181" s="173"/>
      <c r="C181" s="173"/>
      <c r="D181" s="178" t="s">
        <v>1239</v>
      </c>
      <c r="E181" s="179">
        <v>11134.3</v>
      </c>
      <c r="F181" s="187">
        <v>11813.4</v>
      </c>
    </row>
    <row r="182" spans="1:6" ht="12.75">
      <c r="A182" s="173"/>
      <c r="B182" s="173" t="s">
        <v>448</v>
      </c>
      <c r="C182" s="173"/>
      <c r="D182" s="178" t="s">
        <v>449</v>
      </c>
      <c r="E182" s="179">
        <v>10979.3</v>
      </c>
      <c r="F182" s="187">
        <v>11671</v>
      </c>
    </row>
    <row r="183" spans="1:6" ht="63.75">
      <c r="A183" s="173"/>
      <c r="B183" s="173" t="s">
        <v>993</v>
      </c>
      <c r="C183" s="173"/>
      <c r="D183" s="181" t="s">
        <v>777</v>
      </c>
      <c r="E183" s="179">
        <v>2639.4</v>
      </c>
      <c r="F183" s="187">
        <v>2805.7</v>
      </c>
    </row>
    <row r="184" spans="1:6" ht="12.75">
      <c r="A184" s="173"/>
      <c r="B184" s="173"/>
      <c r="C184" s="173" t="s">
        <v>977</v>
      </c>
      <c r="D184" s="181" t="s">
        <v>978</v>
      </c>
      <c r="E184" s="179">
        <v>2639.4</v>
      </c>
      <c r="F184" s="187">
        <v>2805.7</v>
      </c>
    </row>
    <row r="185" spans="1:6" ht="76.5">
      <c r="A185" s="173"/>
      <c r="B185" s="173" t="s">
        <v>989</v>
      </c>
      <c r="C185" s="173"/>
      <c r="D185" s="181" t="s">
        <v>778</v>
      </c>
      <c r="E185" s="179">
        <v>8339.9</v>
      </c>
      <c r="F185" s="187">
        <v>8865.3</v>
      </c>
    </row>
    <row r="186" spans="1:6" ht="12.75">
      <c r="A186" s="173"/>
      <c r="B186" s="173"/>
      <c r="C186" s="173" t="s">
        <v>977</v>
      </c>
      <c r="D186" s="181" t="s">
        <v>978</v>
      </c>
      <c r="E186" s="179">
        <v>8339.9</v>
      </c>
      <c r="F186" s="187">
        <v>8865.3</v>
      </c>
    </row>
    <row r="187" spans="1:6" ht="38.25">
      <c r="A187" s="173"/>
      <c r="B187" s="173" t="s">
        <v>833</v>
      </c>
      <c r="C187" s="173"/>
      <c r="D187" s="181" t="s">
        <v>779</v>
      </c>
      <c r="E187" s="179">
        <v>155</v>
      </c>
      <c r="F187" s="187">
        <v>142.4</v>
      </c>
    </row>
    <row r="188" spans="1:6" ht="12.75">
      <c r="A188" s="173"/>
      <c r="B188" s="173"/>
      <c r="C188" s="173" t="s">
        <v>977</v>
      </c>
      <c r="D188" s="181" t="s">
        <v>978</v>
      </c>
      <c r="E188" s="179">
        <v>155</v>
      </c>
      <c r="F188" s="187">
        <v>142.4</v>
      </c>
    </row>
    <row r="189" spans="1:6" ht="12.75">
      <c r="A189" s="173" t="s">
        <v>1321</v>
      </c>
      <c r="B189" s="173"/>
      <c r="C189" s="173"/>
      <c r="D189" s="178" t="s">
        <v>1322</v>
      </c>
      <c r="E189" s="179">
        <v>1540.9</v>
      </c>
      <c r="F189" s="187">
        <v>1540.9</v>
      </c>
    </row>
    <row r="190" spans="1:6" ht="63.75">
      <c r="A190" s="173"/>
      <c r="B190" s="173" t="s">
        <v>832</v>
      </c>
      <c r="C190" s="173"/>
      <c r="D190" s="178" t="s">
        <v>780</v>
      </c>
      <c r="E190" s="179">
        <v>1540.9</v>
      </c>
      <c r="F190" s="187">
        <v>1540.9</v>
      </c>
    </row>
    <row r="191" spans="1:6" ht="12.75">
      <c r="A191" s="173"/>
      <c r="B191" s="173"/>
      <c r="C191" s="173" t="s">
        <v>977</v>
      </c>
      <c r="D191" s="178" t="s">
        <v>978</v>
      </c>
      <c r="E191" s="179">
        <v>1540.9</v>
      </c>
      <c r="F191" s="187">
        <v>1540.9</v>
      </c>
    </row>
    <row r="192" spans="1:6" ht="25.5">
      <c r="A192" s="175" t="s">
        <v>781</v>
      </c>
      <c r="B192" s="175"/>
      <c r="C192" s="175"/>
      <c r="D192" s="176" t="s">
        <v>782</v>
      </c>
      <c r="E192" s="177"/>
      <c r="F192" s="186"/>
    </row>
    <row r="193" spans="1:6" ht="25.5">
      <c r="A193" s="173" t="s">
        <v>783</v>
      </c>
      <c r="B193" s="173"/>
      <c r="C193" s="173"/>
      <c r="D193" s="178" t="s">
        <v>784</v>
      </c>
      <c r="E193" s="179"/>
      <c r="F193" s="187"/>
    </row>
    <row r="194" spans="1:6" ht="12.75">
      <c r="A194" s="173"/>
      <c r="B194" s="173" t="s">
        <v>785</v>
      </c>
      <c r="C194" s="173"/>
      <c r="D194" s="178" t="s">
        <v>786</v>
      </c>
      <c r="E194" s="179"/>
      <c r="F194" s="187"/>
    </row>
    <row r="195" spans="1:6" ht="12.75">
      <c r="A195" s="173"/>
      <c r="B195" s="173"/>
      <c r="C195" s="173" t="s">
        <v>130</v>
      </c>
      <c r="D195" s="178" t="s">
        <v>131</v>
      </c>
      <c r="E195" s="179"/>
      <c r="F195" s="187"/>
    </row>
    <row r="196" spans="1:6" ht="38.25">
      <c r="A196" s="175" t="s">
        <v>787</v>
      </c>
      <c r="B196" s="175" t="s">
        <v>1405</v>
      </c>
      <c r="C196" s="175" t="s">
        <v>1405</v>
      </c>
      <c r="D196" s="176" t="s">
        <v>788</v>
      </c>
      <c r="E196" s="177">
        <v>39560</v>
      </c>
      <c r="F196" s="186">
        <v>41000</v>
      </c>
    </row>
    <row r="197" spans="1:6" ht="51">
      <c r="A197" s="173" t="s">
        <v>789</v>
      </c>
      <c r="B197" s="173"/>
      <c r="C197" s="173"/>
      <c r="D197" s="178" t="s">
        <v>790</v>
      </c>
      <c r="E197" s="179">
        <v>39560</v>
      </c>
      <c r="F197" s="187">
        <v>41000</v>
      </c>
    </row>
    <row r="198" spans="1:6" ht="12.75">
      <c r="A198" s="173"/>
      <c r="B198" s="173" t="s">
        <v>504</v>
      </c>
      <c r="C198" s="173" t="s">
        <v>1405</v>
      </c>
      <c r="D198" s="178" t="s">
        <v>503</v>
      </c>
      <c r="E198" s="179">
        <v>39560</v>
      </c>
      <c r="F198" s="187">
        <v>41000</v>
      </c>
    </row>
    <row r="199" spans="1:6" ht="25.5">
      <c r="A199" s="173"/>
      <c r="B199" s="173" t="s">
        <v>791</v>
      </c>
      <c r="C199" s="173" t="s">
        <v>1405</v>
      </c>
      <c r="D199" s="178" t="s">
        <v>792</v>
      </c>
      <c r="E199" s="179">
        <v>39560</v>
      </c>
      <c r="F199" s="187">
        <v>41000</v>
      </c>
    </row>
    <row r="200" spans="1:6" ht="12.75">
      <c r="A200" s="173"/>
      <c r="B200" s="173"/>
      <c r="C200" s="173" t="s">
        <v>506</v>
      </c>
      <c r="D200" s="178" t="s">
        <v>507</v>
      </c>
      <c r="E200" s="179">
        <v>39560</v>
      </c>
      <c r="F200" s="187">
        <v>41000</v>
      </c>
    </row>
    <row r="201" spans="1:6" ht="12.75">
      <c r="A201" s="175" t="s">
        <v>933</v>
      </c>
      <c r="B201" s="175"/>
      <c r="C201" s="175"/>
      <c r="D201" s="176" t="s">
        <v>934</v>
      </c>
      <c r="E201" s="177">
        <v>12950.2</v>
      </c>
      <c r="F201" s="186">
        <v>26316.6</v>
      </c>
    </row>
    <row r="202" spans="1:6" ht="12.75">
      <c r="A202" s="173"/>
      <c r="B202" s="173" t="s">
        <v>935</v>
      </c>
      <c r="C202" s="173"/>
      <c r="D202" s="178" t="s">
        <v>934</v>
      </c>
      <c r="E202" s="179">
        <v>12950.2</v>
      </c>
      <c r="F202" s="187">
        <v>26316.6</v>
      </c>
    </row>
    <row r="203" spans="1:6" ht="12.75">
      <c r="A203" s="173"/>
      <c r="B203" s="173"/>
      <c r="C203" s="173" t="s">
        <v>936</v>
      </c>
      <c r="D203" s="178" t="s">
        <v>934</v>
      </c>
      <c r="E203" s="179">
        <v>12950.2</v>
      </c>
      <c r="F203" s="187">
        <v>26316.6</v>
      </c>
    </row>
    <row r="204" spans="1:6" ht="12.75">
      <c r="A204" s="182" t="s">
        <v>1405</v>
      </c>
      <c r="B204" s="182"/>
      <c r="C204" s="182"/>
      <c r="D204" s="183" t="s">
        <v>804</v>
      </c>
      <c r="E204" s="188">
        <v>518007.1</v>
      </c>
      <c r="F204" s="188">
        <v>526332.3</v>
      </c>
    </row>
    <row r="205" spans="1:6" ht="12.75">
      <c r="A205" s="168"/>
      <c r="B205" s="168"/>
      <c r="C205" s="168"/>
      <c r="D205" s="168"/>
      <c r="E205" s="189"/>
      <c r="F205" s="189"/>
    </row>
    <row r="206" spans="1:6" ht="12.75">
      <c r="A206" s="168"/>
      <c r="B206" s="168"/>
      <c r="C206" s="168"/>
      <c r="D206" s="168"/>
      <c r="E206" s="190">
        <f>E10+E71+E76+E93+E100+E105+E145+E167+E176+E192+E196+E201</f>
        <v>518007.1</v>
      </c>
      <c r="F206" s="190">
        <f>F10+F71+F76+F93+F100+F105+F145+F167+F176+F192+F196+F201</f>
        <v>526332.3</v>
      </c>
    </row>
    <row r="207" spans="1:6" ht="12.75">
      <c r="A207" s="168"/>
      <c r="B207" s="168"/>
      <c r="C207" s="168"/>
      <c r="D207" s="168"/>
      <c r="E207" s="191"/>
      <c r="F207" s="168"/>
    </row>
  </sheetData>
  <sheetProtection/>
  <mergeCells count="1">
    <mergeCell ref="A6:E6"/>
  </mergeCells>
  <printOptions/>
  <pageMargins left="0.75" right="0.18" top="0.54" bottom="0.52" header="0.5" footer="0.5"/>
  <pageSetup fitToHeight="0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7"/>
  <sheetViews>
    <sheetView zoomScalePageLayoutView="0" workbookViewId="0" topLeftCell="A1">
      <selection activeCell="E180" sqref="E180"/>
    </sheetView>
  </sheetViews>
  <sheetFormatPr defaultColWidth="9.140625" defaultRowHeight="12.75"/>
  <cols>
    <col min="1" max="3" width="7.57421875" style="11" customWidth="1"/>
    <col min="4" max="4" width="6.00390625" style="11" customWidth="1"/>
    <col min="5" max="5" width="47.8515625" style="11" customWidth="1"/>
    <col min="6" max="6" width="21.140625" style="11" customWidth="1"/>
    <col min="7" max="16384" width="9.140625" style="11" customWidth="1"/>
  </cols>
  <sheetData>
    <row r="1" ht="12.75">
      <c r="F1" s="11" t="s">
        <v>1163</v>
      </c>
    </row>
    <row r="2" ht="12.75">
      <c r="F2" s="11" t="s">
        <v>87</v>
      </c>
    </row>
    <row r="3" ht="12.75">
      <c r="F3" s="11" t="s">
        <v>88</v>
      </c>
    </row>
    <row r="5" spans="1:6" ht="12.75">
      <c r="A5" s="241" t="s">
        <v>937</v>
      </c>
      <c r="B5" s="241"/>
      <c r="C5" s="241"/>
      <c r="D5" s="241"/>
      <c r="E5" s="241"/>
      <c r="F5" s="241"/>
    </row>
    <row r="7" spans="1:6" ht="12.75">
      <c r="A7" s="6" t="s">
        <v>938</v>
      </c>
      <c r="B7" s="6" t="s">
        <v>392</v>
      </c>
      <c r="C7" s="6" t="s">
        <v>393</v>
      </c>
      <c r="D7" s="6" t="s">
        <v>394</v>
      </c>
      <c r="E7" s="6" t="s">
        <v>515</v>
      </c>
      <c r="F7" s="6" t="s">
        <v>89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6" t="s">
        <v>939</v>
      </c>
      <c r="B9" s="6"/>
      <c r="C9" s="6"/>
      <c r="D9" s="6"/>
      <c r="E9" s="73" t="s">
        <v>908</v>
      </c>
      <c r="F9" s="7">
        <v>135224.298003</v>
      </c>
    </row>
    <row r="10" spans="1:6" ht="12.75">
      <c r="A10" s="4"/>
      <c r="B10" s="4" t="s">
        <v>395</v>
      </c>
      <c r="C10" s="4"/>
      <c r="D10" s="4"/>
      <c r="E10" s="71" t="s">
        <v>396</v>
      </c>
      <c r="F10" s="72">
        <v>28655.53088</v>
      </c>
    </row>
    <row r="11" spans="1:6" ht="12.75">
      <c r="A11" s="4"/>
      <c r="B11" s="4" t="s">
        <v>632</v>
      </c>
      <c r="C11" s="4"/>
      <c r="D11" s="4"/>
      <c r="E11" s="71" t="s">
        <v>633</v>
      </c>
      <c r="F11" s="72">
        <v>28655.53088</v>
      </c>
    </row>
    <row r="12" spans="1:6" ht="25.5">
      <c r="A12" s="4"/>
      <c r="B12" s="4"/>
      <c r="C12" s="4" t="s">
        <v>1475</v>
      </c>
      <c r="D12" s="4"/>
      <c r="E12" s="71" t="s">
        <v>526</v>
      </c>
      <c r="F12" s="72">
        <v>28655.53088</v>
      </c>
    </row>
    <row r="13" spans="1:6" ht="12.75">
      <c r="A13" s="4"/>
      <c r="B13" s="4"/>
      <c r="C13" s="4" t="s">
        <v>533</v>
      </c>
      <c r="D13" s="4"/>
      <c r="E13" s="71" t="s">
        <v>534</v>
      </c>
      <c r="F13" s="72">
        <v>28655.53088</v>
      </c>
    </row>
    <row r="14" spans="1:6" ht="12.75">
      <c r="A14" s="4"/>
      <c r="B14" s="4"/>
      <c r="C14" s="4"/>
      <c r="D14" s="4" t="s">
        <v>529</v>
      </c>
      <c r="E14" s="71" t="s">
        <v>530</v>
      </c>
      <c r="F14" s="72">
        <v>28655.53088</v>
      </c>
    </row>
    <row r="15" spans="1:6" ht="12.75">
      <c r="A15" s="4"/>
      <c r="B15" s="4" t="s">
        <v>498</v>
      </c>
      <c r="C15" s="4"/>
      <c r="D15" s="4"/>
      <c r="E15" s="71" t="s">
        <v>499</v>
      </c>
      <c r="F15" s="72">
        <v>106568.767123</v>
      </c>
    </row>
    <row r="16" spans="1:6" ht="12.75">
      <c r="A16" s="4"/>
      <c r="B16" s="4" t="s">
        <v>253</v>
      </c>
      <c r="C16" s="4"/>
      <c r="D16" s="4"/>
      <c r="E16" s="71" t="s">
        <v>254</v>
      </c>
      <c r="F16" s="72">
        <v>106568.767123</v>
      </c>
    </row>
    <row r="17" spans="1:6" ht="12.75">
      <c r="A17" s="4"/>
      <c r="B17" s="4"/>
      <c r="C17" s="4" t="s">
        <v>1519</v>
      </c>
      <c r="D17" s="4"/>
      <c r="E17" s="71" t="s">
        <v>1520</v>
      </c>
      <c r="F17" s="72">
        <v>106568.767123</v>
      </c>
    </row>
    <row r="18" spans="1:6" ht="102">
      <c r="A18" s="4"/>
      <c r="B18" s="4"/>
      <c r="C18" s="4" t="s">
        <v>1521</v>
      </c>
      <c r="D18" s="4"/>
      <c r="E18" s="71" t="s">
        <v>1522</v>
      </c>
      <c r="F18" s="72">
        <v>36568.767123</v>
      </c>
    </row>
    <row r="19" spans="1:6" ht="12.75">
      <c r="A19" s="4"/>
      <c r="B19" s="4"/>
      <c r="C19" s="4"/>
      <c r="D19" s="4" t="s">
        <v>257</v>
      </c>
      <c r="E19" s="71" t="s">
        <v>254</v>
      </c>
      <c r="F19" s="72">
        <v>36568.767123</v>
      </c>
    </row>
    <row r="20" spans="1:6" ht="63.75">
      <c r="A20" s="4"/>
      <c r="B20" s="4"/>
      <c r="C20" s="4" t="s">
        <v>1523</v>
      </c>
      <c r="D20" s="4"/>
      <c r="E20" s="71" t="s">
        <v>1524</v>
      </c>
      <c r="F20" s="72">
        <v>70000</v>
      </c>
    </row>
    <row r="21" spans="1:6" ht="12.75">
      <c r="A21" s="4"/>
      <c r="B21" s="4"/>
      <c r="C21" s="4"/>
      <c r="D21" s="4" t="s">
        <v>257</v>
      </c>
      <c r="E21" s="71" t="s">
        <v>254</v>
      </c>
      <c r="F21" s="72">
        <v>70000</v>
      </c>
    </row>
    <row r="22" spans="1:6" ht="25.5">
      <c r="A22" s="6" t="s">
        <v>940</v>
      </c>
      <c r="B22" s="6"/>
      <c r="C22" s="6"/>
      <c r="D22" s="6"/>
      <c r="E22" s="73" t="s">
        <v>1651</v>
      </c>
      <c r="F22" s="7">
        <v>38</v>
      </c>
    </row>
    <row r="23" spans="1:6" ht="12.75">
      <c r="A23" s="4"/>
      <c r="B23" s="4" t="s">
        <v>395</v>
      </c>
      <c r="C23" s="4"/>
      <c r="D23" s="4"/>
      <c r="E23" s="71" t="s">
        <v>396</v>
      </c>
      <c r="F23" s="72">
        <v>38</v>
      </c>
    </row>
    <row r="24" spans="1:6" ht="12.75">
      <c r="A24" s="4"/>
      <c r="B24" s="4" t="s">
        <v>632</v>
      </c>
      <c r="C24" s="4"/>
      <c r="D24" s="4"/>
      <c r="E24" s="71" t="s">
        <v>633</v>
      </c>
      <c r="F24" s="72">
        <v>38</v>
      </c>
    </row>
    <row r="25" spans="1:6" ht="25.5">
      <c r="A25" s="4"/>
      <c r="B25" s="4"/>
      <c r="C25" s="4" t="s">
        <v>1475</v>
      </c>
      <c r="D25" s="4"/>
      <c r="E25" s="71" t="s">
        <v>526</v>
      </c>
      <c r="F25" s="72">
        <v>38</v>
      </c>
    </row>
    <row r="26" spans="1:6" ht="12.75">
      <c r="A26" s="4"/>
      <c r="B26" s="4"/>
      <c r="C26" s="4" t="s">
        <v>533</v>
      </c>
      <c r="D26" s="4"/>
      <c r="E26" s="71" t="s">
        <v>534</v>
      </c>
      <c r="F26" s="72">
        <v>38</v>
      </c>
    </row>
    <row r="27" spans="1:6" ht="12.75">
      <c r="A27" s="4"/>
      <c r="B27" s="4"/>
      <c r="C27" s="4"/>
      <c r="D27" s="4" t="s">
        <v>529</v>
      </c>
      <c r="E27" s="71" t="s">
        <v>530</v>
      </c>
      <c r="F27" s="72">
        <v>38</v>
      </c>
    </row>
    <row r="28" spans="1:6" ht="25.5">
      <c r="A28" s="6" t="s">
        <v>941</v>
      </c>
      <c r="B28" s="6"/>
      <c r="C28" s="6"/>
      <c r="D28" s="6"/>
      <c r="E28" s="73" t="s">
        <v>1652</v>
      </c>
      <c r="F28" s="7">
        <v>35004.508571</v>
      </c>
    </row>
    <row r="29" spans="1:6" ht="12.75">
      <c r="A29" s="4"/>
      <c r="B29" s="4" t="s">
        <v>395</v>
      </c>
      <c r="C29" s="4"/>
      <c r="D29" s="4"/>
      <c r="E29" s="71" t="s">
        <v>396</v>
      </c>
      <c r="F29" s="72">
        <v>800</v>
      </c>
    </row>
    <row r="30" spans="1:6" ht="12.75">
      <c r="A30" s="4"/>
      <c r="B30" s="4" t="s">
        <v>632</v>
      </c>
      <c r="C30" s="4"/>
      <c r="D30" s="4"/>
      <c r="E30" s="71" t="s">
        <v>633</v>
      </c>
      <c r="F30" s="72">
        <v>800</v>
      </c>
    </row>
    <row r="31" spans="1:6" ht="25.5">
      <c r="A31" s="4"/>
      <c r="B31" s="4"/>
      <c r="C31" s="4" t="s">
        <v>1462</v>
      </c>
      <c r="D31" s="4"/>
      <c r="E31" s="71" t="s">
        <v>1463</v>
      </c>
      <c r="F31" s="72">
        <v>800</v>
      </c>
    </row>
    <row r="32" spans="1:6" ht="12.75">
      <c r="A32" s="4"/>
      <c r="B32" s="4"/>
      <c r="C32" s="4" t="s">
        <v>1464</v>
      </c>
      <c r="D32" s="4"/>
      <c r="E32" s="71" t="s">
        <v>1465</v>
      </c>
      <c r="F32" s="72">
        <v>800</v>
      </c>
    </row>
    <row r="33" spans="1:6" ht="25.5">
      <c r="A33" s="4"/>
      <c r="B33" s="4"/>
      <c r="C33" s="4" t="s">
        <v>1259</v>
      </c>
      <c r="D33" s="4"/>
      <c r="E33" s="71" t="s">
        <v>1260</v>
      </c>
      <c r="F33" s="72">
        <v>800</v>
      </c>
    </row>
    <row r="34" spans="1:6" ht="12.75">
      <c r="A34" s="4"/>
      <c r="B34" s="4"/>
      <c r="C34" s="4"/>
      <c r="D34" s="4" t="s">
        <v>130</v>
      </c>
      <c r="E34" s="71" t="s">
        <v>131</v>
      </c>
      <c r="F34" s="72">
        <v>800</v>
      </c>
    </row>
    <row r="35" spans="1:6" ht="12.75">
      <c r="A35" s="4"/>
      <c r="B35" s="4" t="s">
        <v>1419</v>
      </c>
      <c r="C35" s="4"/>
      <c r="D35" s="4"/>
      <c r="E35" s="71" t="s">
        <v>1420</v>
      </c>
      <c r="F35" s="72">
        <v>34204.508571</v>
      </c>
    </row>
    <row r="36" spans="1:6" ht="12.75">
      <c r="A36" s="4"/>
      <c r="B36" s="4" t="s">
        <v>1421</v>
      </c>
      <c r="C36" s="4"/>
      <c r="D36" s="4"/>
      <c r="E36" s="71" t="s">
        <v>1422</v>
      </c>
      <c r="F36" s="72">
        <v>34204.508571</v>
      </c>
    </row>
    <row r="37" spans="1:6" ht="25.5">
      <c r="A37" s="4"/>
      <c r="B37" s="4"/>
      <c r="C37" s="4" t="s">
        <v>1475</v>
      </c>
      <c r="D37" s="4"/>
      <c r="E37" s="71" t="s">
        <v>526</v>
      </c>
      <c r="F37" s="72">
        <v>34204.508571</v>
      </c>
    </row>
    <row r="38" spans="1:6" ht="12.75">
      <c r="A38" s="4"/>
      <c r="B38" s="4"/>
      <c r="C38" s="4" t="s">
        <v>533</v>
      </c>
      <c r="D38" s="4"/>
      <c r="E38" s="71" t="s">
        <v>534</v>
      </c>
      <c r="F38" s="72">
        <v>34204.508571</v>
      </c>
    </row>
    <row r="39" spans="1:6" ht="12.75">
      <c r="A39" s="4"/>
      <c r="B39" s="4"/>
      <c r="C39" s="4"/>
      <c r="D39" s="4" t="s">
        <v>529</v>
      </c>
      <c r="E39" s="71" t="s">
        <v>530</v>
      </c>
      <c r="F39" s="72">
        <v>34204.508571</v>
      </c>
    </row>
    <row r="40" spans="1:6" ht="12.75">
      <c r="A40" s="6" t="s">
        <v>942</v>
      </c>
      <c r="B40" s="6"/>
      <c r="C40" s="6"/>
      <c r="D40" s="6"/>
      <c r="E40" s="73" t="s">
        <v>1653</v>
      </c>
      <c r="F40" s="7">
        <v>1475</v>
      </c>
    </row>
    <row r="41" spans="1:6" ht="12.75">
      <c r="A41" s="4"/>
      <c r="B41" s="4" t="s">
        <v>395</v>
      </c>
      <c r="C41" s="4"/>
      <c r="D41" s="4"/>
      <c r="E41" s="71" t="s">
        <v>396</v>
      </c>
      <c r="F41" s="72">
        <v>1319</v>
      </c>
    </row>
    <row r="42" spans="1:6" ht="12.75">
      <c r="A42" s="4"/>
      <c r="B42" s="4" t="s">
        <v>632</v>
      </c>
      <c r="C42" s="4"/>
      <c r="D42" s="4"/>
      <c r="E42" s="71" t="s">
        <v>633</v>
      </c>
      <c r="F42" s="72">
        <v>1319</v>
      </c>
    </row>
    <row r="43" spans="1:6" ht="25.5">
      <c r="A43" s="4"/>
      <c r="B43" s="4"/>
      <c r="C43" s="4" t="s">
        <v>1462</v>
      </c>
      <c r="D43" s="4"/>
      <c r="E43" s="71" t="s">
        <v>1463</v>
      </c>
      <c r="F43" s="72">
        <v>1319</v>
      </c>
    </row>
    <row r="44" spans="1:6" ht="12.75">
      <c r="A44" s="4"/>
      <c r="B44" s="4"/>
      <c r="C44" s="4" t="s">
        <v>1464</v>
      </c>
      <c r="D44" s="4"/>
      <c r="E44" s="71" t="s">
        <v>1465</v>
      </c>
      <c r="F44" s="72">
        <v>1319</v>
      </c>
    </row>
    <row r="45" spans="1:6" ht="51">
      <c r="A45" s="4"/>
      <c r="B45" s="4"/>
      <c r="C45" s="4" t="s">
        <v>212</v>
      </c>
      <c r="D45" s="4"/>
      <c r="E45" s="71" t="s">
        <v>213</v>
      </c>
      <c r="F45" s="72">
        <v>1319</v>
      </c>
    </row>
    <row r="46" spans="1:6" ht="12.75">
      <c r="A46" s="4"/>
      <c r="B46" s="4"/>
      <c r="C46" s="4"/>
      <c r="D46" s="4" t="s">
        <v>130</v>
      </c>
      <c r="E46" s="71" t="s">
        <v>131</v>
      </c>
      <c r="F46" s="72">
        <v>1319</v>
      </c>
    </row>
    <row r="47" spans="1:6" ht="12.75">
      <c r="A47" s="4"/>
      <c r="B47" s="4" t="s">
        <v>1419</v>
      </c>
      <c r="C47" s="4"/>
      <c r="D47" s="4"/>
      <c r="E47" s="71" t="s">
        <v>1420</v>
      </c>
      <c r="F47" s="72">
        <v>156</v>
      </c>
    </row>
    <row r="48" spans="1:6" ht="12.75">
      <c r="A48" s="4"/>
      <c r="B48" s="4" t="s">
        <v>1421</v>
      </c>
      <c r="C48" s="4"/>
      <c r="D48" s="4"/>
      <c r="E48" s="71" t="s">
        <v>1422</v>
      </c>
      <c r="F48" s="72">
        <v>156</v>
      </c>
    </row>
    <row r="49" spans="1:6" ht="25.5">
      <c r="A49" s="4"/>
      <c r="B49" s="4"/>
      <c r="C49" s="4" t="s">
        <v>1475</v>
      </c>
      <c r="D49" s="4"/>
      <c r="E49" s="71" t="s">
        <v>526</v>
      </c>
      <c r="F49" s="72">
        <v>156</v>
      </c>
    </row>
    <row r="50" spans="1:6" ht="12.75">
      <c r="A50" s="4"/>
      <c r="B50" s="4"/>
      <c r="C50" s="4" t="s">
        <v>533</v>
      </c>
      <c r="D50" s="4"/>
      <c r="E50" s="71" t="s">
        <v>534</v>
      </c>
      <c r="F50" s="72">
        <v>156</v>
      </c>
    </row>
    <row r="51" spans="1:6" ht="12.75">
      <c r="A51" s="4"/>
      <c r="B51" s="4"/>
      <c r="C51" s="4"/>
      <c r="D51" s="4" t="s">
        <v>529</v>
      </c>
      <c r="E51" s="71" t="s">
        <v>530</v>
      </c>
      <c r="F51" s="72">
        <v>156</v>
      </c>
    </row>
    <row r="52" spans="1:6" ht="25.5">
      <c r="A52" s="6" t="s">
        <v>943</v>
      </c>
      <c r="B52" s="6"/>
      <c r="C52" s="6"/>
      <c r="D52" s="6"/>
      <c r="E52" s="73" t="s">
        <v>944</v>
      </c>
      <c r="F52" s="7">
        <v>10146</v>
      </c>
    </row>
    <row r="53" spans="1:6" ht="12.75">
      <c r="A53" s="4"/>
      <c r="B53" s="4" t="s">
        <v>10</v>
      </c>
      <c r="C53" s="4"/>
      <c r="D53" s="4"/>
      <c r="E53" s="71" t="s">
        <v>11</v>
      </c>
      <c r="F53" s="72">
        <v>10146</v>
      </c>
    </row>
    <row r="54" spans="1:6" ht="12.75">
      <c r="A54" s="4"/>
      <c r="B54" s="4" t="s">
        <v>1278</v>
      </c>
      <c r="C54" s="4"/>
      <c r="D54" s="4"/>
      <c r="E54" s="71" t="s">
        <v>1279</v>
      </c>
      <c r="F54" s="72">
        <v>10146</v>
      </c>
    </row>
    <row r="55" spans="1:6" ht="25.5">
      <c r="A55" s="4"/>
      <c r="B55" s="4"/>
      <c r="C55" s="4" t="s">
        <v>1475</v>
      </c>
      <c r="D55" s="4"/>
      <c r="E55" s="71" t="s">
        <v>526</v>
      </c>
      <c r="F55" s="72">
        <v>46</v>
      </c>
    </row>
    <row r="56" spans="1:6" ht="12.75">
      <c r="A56" s="4"/>
      <c r="B56" s="4"/>
      <c r="C56" s="4" t="s">
        <v>533</v>
      </c>
      <c r="D56" s="4"/>
      <c r="E56" s="71" t="s">
        <v>534</v>
      </c>
      <c r="F56" s="72">
        <v>46</v>
      </c>
    </row>
    <row r="57" spans="1:6" ht="12.75">
      <c r="A57" s="4"/>
      <c r="B57" s="4"/>
      <c r="C57" s="4"/>
      <c r="D57" s="4" t="s">
        <v>529</v>
      </c>
      <c r="E57" s="71" t="s">
        <v>530</v>
      </c>
      <c r="F57" s="72">
        <v>46</v>
      </c>
    </row>
    <row r="58" spans="1:6" ht="12.75">
      <c r="A58" s="4"/>
      <c r="B58" s="4"/>
      <c r="C58" s="4" t="s">
        <v>246</v>
      </c>
      <c r="D58" s="4"/>
      <c r="E58" s="71" t="s">
        <v>247</v>
      </c>
      <c r="F58" s="72">
        <v>10100</v>
      </c>
    </row>
    <row r="59" spans="1:6" ht="12.75">
      <c r="A59" s="4"/>
      <c r="B59" s="4"/>
      <c r="C59" s="4" t="s">
        <v>841</v>
      </c>
      <c r="D59" s="4"/>
      <c r="E59" s="71" t="s">
        <v>950</v>
      </c>
      <c r="F59" s="72">
        <v>10100</v>
      </c>
    </row>
    <row r="60" spans="1:6" ht="12.75">
      <c r="A60" s="4"/>
      <c r="B60" s="4"/>
      <c r="C60" s="4" t="s">
        <v>951</v>
      </c>
      <c r="D60" s="4"/>
      <c r="E60" s="71" t="s">
        <v>247</v>
      </c>
      <c r="F60" s="72">
        <v>10100</v>
      </c>
    </row>
    <row r="61" spans="1:6" ht="12.75">
      <c r="A61" s="4"/>
      <c r="B61" s="4"/>
      <c r="C61" s="4"/>
      <c r="D61" s="4" t="s">
        <v>130</v>
      </c>
      <c r="E61" s="71" t="s">
        <v>131</v>
      </c>
      <c r="F61" s="72">
        <v>10100</v>
      </c>
    </row>
    <row r="62" spans="1:6" ht="12.75">
      <c r="A62" s="6" t="s">
        <v>945</v>
      </c>
      <c r="B62" s="6"/>
      <c r="C62" s="6"/>
      <c r="D62" s="6"/>
      <c r="E62" s="73" t="s">
        <v>1654</v>
      </c>
      <c r="F62" s="7">
        <v>445971.974522</v>
      </c>
    </row>
    <row r="63" spans="1:6" ht="12.75">
      <c r="A63" s="4"/>
      <c r="B63" s="4" t="s">
        <v>395</v>
      </c>
      <c r="C63" s="4"/>
      <c r="D63" s="4"/>
      <c r="E63" s="71" t="s">
        <v>396</v>
      </c>
      <c r="F63" s="72">
        <v>360408.074522</v>
      </c>
    </row>
    <row r="64" spans="1:6" ht="38.25">
      <c r="A64" s="4"/>
      <c r="B64" s="4" t="s">
        <v>397</v>
      </c>
      <c r="C64" s="4"/>
      <c r="D64" s="4"/>
      <c r="E64" s="71" t="s">
        <v>1474</v>
      </c>
      <c r="F64" s="72">
        <v>147655.094522</v>
      </c>
    </row>
    <row r="65" spans="1:6" ht="25.5">
      <c r="A65" s="4"/>
      <c r="B65" s="4"/>
      <c r="C65" s="4" t="s">
        <v>1475</v>
      </c>
      <c r="D65" s="4"/>
      <c r="E65" s="71" t="s">
        <v>526</v>
      </c>
      <c r="F65" s="72">
        <v>147655.094522</v>
      </c>
    </row>
    <row r="66" spans="1:6" ht="12.75">
      <c r="A66" s="4"/>
      <c r="B66" s="4"/>
      <c r="C66" s="4" t="s">
        <v>527</v>
      </c>
      <c r="D66" s="4"/>
      <c r="E66" s="71" t="s">
        <v>528</v>
      </c>
      <c r="F66" s="72">
        <v>2445.337128</v>
      </c>
    </row>
    <row r="67" spans="1:6" ht="12.75">
      <c r="A67" s="4"/>
      <c r="B67" s="4"/>
      <c r="C67" s="4"/>
      <c r="D67" s="4" t="s">
        <v>529</v>
      </c>
      <c r="E67" s="71" t="s">
        <v>530</v>
      </c>
      <c r="F67" s="72">
        <v>2445.337128</v>
      </c>
    </row>
    <row r="68" spans="1:6" ht="25.5">
      <c r="A68" s="4"/>
      <c r="B68" s="4"/>
      <c r="C68" s="4" t="s">
        <v>531</v>
      </c>
      <c r="D68" s="4"/>
      <c r="E68" s="71" t="s">
        <v>532</v>
      </c>
      <c r="F68" s="72">
        <v>2088.304434</v>
      </c>
    </row>
    <row r="69" spans="1:6" ht="12.75">
      <c r="A69" s="4"/>
      <c r="B69" s="4"/>
      <c r="C69" s="4"/>
      <c r="D69" s="4" t="s">
        <v>529</v>
      </c>
      <c r="E69" s="71" t="s">
        <v>530</v>
      </c>
      <c r="F69" s="72">
        <v>2088.304434</v>
      </c>
    </row>
    <row r="70" spans="1:6" ht="12.75">
      <c r="A70" s="4"/>
      <c r="B70" s="4"/>
      <c r="C70" s="4" t="s">
        <v>533</v>
      </c>
      <c r="D70" s="4"/>
      <c r="E70" s="71" t="s">
        <v>534</v>
      </c>
      <c r="F70" s="72">
        <v>143121.45296</v>
      </c>
    </row>
    <row r="71" spans="1:6" ht="12.75">
      <c r="A71" s="4"/>
      <c r="B71" s="4"/>
      <c r="C71" s="4"/>
      <c r="D71" s="4" t="s">
        <v>529</v>
      </c>
      <c r="E71" s="71" t="s">
        <v>530</v>
      </c>
      <c r="F71" s="72">
        <v>143121.45296</v>
      </c>
    </row>
    <row r="72" spans="1:6" ht="12.75">
      <c r="A72" s="4"/>
      <c r="B72" s="4" t="s">
        <v>632</v>
      </c>
      <c r="C72" s="4"/>
      <c r="D72" s="4"/>
      <c r="E72" s="71" t="s">
        <v>633</v>
      </c>
      <c r="F72" s="72">
        <v>212752.98</v>
      </c>
    </row>
    <row r="73" spans="1:6" ht="25.5">
      <c r="A73" s="4"/>
      <c r="B73" s="4"/>
      <c r="C73" s="4" t="s">
        <v>1475</v>
      </c>
      <c r="D73" s="4"/>
      <c r="E73" s="71" t="s">
        <v>526</v>
      </c>
      <c r="F73" s="72">
        <v>1613.78</v>
      </c>
    </row>
    <row r="74" spans="1:6" ht="25.5">
      <c r="A74" s="4"/>
      <c r="B74" s="4"/>
      <c r="C74" s="4" t="s">
        <v>636</v>
      </c>
      <c r="D74" s="4"/>
      <c r="E74" s="71" t="s">
        <v>637</v>
      </c>
      <c r="F74" s="72">
        <v>1613.78</v>
      </c>
    </row>
    <row r="75" spans="1:6" ht="12.75">
      <c r="A75" s="4"/>
      <c r="B75" s="4"/>
      <c r="C75" s="4"/>
      <c r="D75" s="4" t="s">
        <v>130</v>
      </c>
      <c r="E75" s="71" t="s">
        <v>131</v>
      </c>
      <c r="F75" s="72">
        <v>1613.78</v>
      </c>
    </row>
    <row r="76" spans="1:6" ht="25.5">
      <c r="A76" s="4"/>
      <c r="B76" s="4"/>
      <c r="C76" s="4" t="s">
        <v>1462</v>
      </c>
      <c r="D76" s="4"/>
      <c r="E76" s="71" t="s">
        <v>1463</v>
      </c>
      <c r="F76" s="72">
        <v>206639.2</v>
      </c>
    </row>
    <row r="77" spans="1:6" ht="12.75">
      <c r="A77" s="4"/>
      <c r="B77" s="4"/>
      <c r="C77" s="4" t="s">
        <v>1464</v>
      </c>
      <c r="D77" s="4"/>
      <c r="E77" s="71" t="s">
        <v>1465</v>
      </c>
      <c r="F77" s="72">
        <v>206639.2</v>
      </c>
    </row>
    <row r="78" spans="1:6" ht="12.75">
      <c r="A78" s="4"/>
      <c r="B78" s="4"/>
      <c r="C78" s="4" t="s">
        <v>1167</v>
      </c>
      <c r="D78" s="4"/>
      <c r="E78" s="71" t="s">
        <v>1168</v>
      </c>
      <c r="F78" s="72">
        <v>24720</v>
      </c>
    </row>
    <row r="79" spans="1:6" ht="12.75">
      <c r="A79" s="4"/>
      <c r="B79" s="4"/>
      <c r="C79" s="4"/>
      <c r="D79" s="4" t="s">
        <v>130</v>
      </c>
      <c r="E79" s="71" t="s">
        <v>131</v>
      </c>
      <c r="F79" s="72">
        <v>24720</v>
      </c>
    </row>
    <row r="80" spans="1:6" ht="76.5">
      <c r="A80" s="4"/>
      <c r="B80" s="4"/>
      <c r="C80" s="4" t="s">
        <v>1169</v>
      </c>
      <c r="D80" s="4"/>
      <c r="E80" s="71" t="s">
        <v>1170</v>
      </c>
      <c r="F80" s="72">
        <v>105000</v>
      </c>
    </row>
    <row r="81" spans="1:6" ht="12.75">
      <c r="A81" s="4"/>
      <c r="B81" s="4"/>
      <c r="C81" s="4"/>
      <c r="D81" s="4" t="s">
        <v>130</v>
      </c>
      <c r="E81" s="71" t="s">
        <v>131</v>
      </c>
      <c r="F81" s="72">
        <v>105000</v>
      </c>
    </row>
    <row r="82" spans="1:6" ht="12.75">
      <c r="A82" s="4"/>
      <c r="B82" s="4"/>
      <c r="C82" s="4" t="s">
        <v>1171</v>
      </c>
      <c r="D82" s="4"/>
      <c r="E82" s="71" t="s">
        <v>1172</v>
      </c>
      <c r="F82" s="72">
        <v>31320</v>
      </c>
    </row>
    <row r="83" spans="1:6" ht="12.75">
      <c r="A83" s="4"/>
      <c r="B83" s="4"/>
      <c r="C83" s="4"/>
      <c r="D83" s="4" t="s">
        <v>130</v>
      </c>
      <c r="E83" s="71" t="s">
        <v>131</v>
      </c>
      <c r="F83" s="72">
        <v>31320</v>
      </c>
    </row>
    <row r="84" spans="1:6" ht="12.75">
      <c r="A84" s="4"/>
      <c r="B84" s="4"/>
      <c r="C84" s="4" t="s">
        <v>216</v>
      </c>
      <c r="D84" s="4"/>
      <c r="E84" s="71" t="s">
        <v>217</v>
      </c>
      <c r="F84" s="72">
        <v>5557.3</v>
      </c>
    </row>
    <row r="85" spans="1:6" ht="51">
      <c r="A85" s="4"/>
      <c r="B85" s="4"/>
      <c r="C85" s="4"/>
      <c r="D85" s="4" t="s">
        <v>138</v>
      </c>
      <c r="E85" s="71" t="s">
        <v>568</v>
      </c>
      <c r="F85" s="72">
        <v>5261.5</v>
      </c>
    </row>
    <row r="86" spans="1:6" ht="12.75">
      <c r="A86" s="4"/>
      <c r="B86" s="4"/>
      <c r="C86" s="4"/>
      <c r="D86" s="4" t="s">
        <v>130</v>
      </c>
      <c r="E86" s="71" t="s">
        <v>131</v>
      </c>
      <c r="F86" s="72">
        <v>295.8</v>
      </c>
    </row>
    <row r="87" spans="1:6" ht="25.5">
      <c r="A87" s="4"/>
      <c r="B87" s="4"/>
      <c r="C87" s="4" t="s">
        <v>218</v>
      </c>
      <c r="D87" s="4"/>
      <c r="E87" s="71" t="s">
        <v>894</v>
      </c>
      <c r="F87" s="72">
        <v>3300</v>
      </c>
    </row>
    <row r="88" spans="1:6" ht="12.75">
      <c r="A88" s="4"/>
      <c r="B88" s="4"/>
      <c r="C88" s="4"/>
      <c r="D88" s="4" t="s">
        <v>130</v>
      </c>
      <c r="E88" s="71" t="s">
        <v>131</v>
      </c>
      <c r="F88" s="72">
        <v>3300</v>
      </c>
    </row>
    <row r="89" spans="1:6" ht="25.5">
      <c r="A89" s="4"/>
      <c r="B89" s="4"/>
      <c r="C89" s="4" t="s">
        <v>1253</v>
      </c>
      <c r="D89" s="4"/>
      <c r="E89" s="71" t="s">
        <v>1254</v>
      </c>
      <c r="F89" s="72">
        <v>16000</v>
      </c>
    </row>
    <row r="90" spans="1:6" ht="12.75">
      <c r="A90" s="4"/>
      <c r="B90" s="4"/>
      <c r="C90" s="4"/>
      <c r="D90" s="4" t="s">
        <v>130</v>
      </c>
      <c r="E90" s="71" t="s">
        <v>131</v>
      </c>
      <c r="F90" s="72">
        <v>16000</v>
      </c>
    </row>
    <row r="91" spans="1:6" ht="25.5">
      <c r="A91" s="4"/>
      <c r="B91" s="4"/>
      <c r="C91" s="4" t="s">
        <v>1261</v>
      </c>
      <c r="D91" s="4"/>
      <c r="E91" s="71" t="s">
        <v>1262</v>
      </c>
      <c r="F91" s="72">
        <v>2526.3</v>
      </c>
    </row>
    <row r="92" spans="1:6" ht="12.75">
      <c r="A92" s="4"/>
      <c r="B92" s="4"/>
      <c r="C92" s="4"/>
      <c r="D92" s="4" t="s">
        <v>130</v>
      </c>
      <c r="E92" s="71" t="s">
        <v>131</v>
      </c>
      <c r="F92" s="72">
        <v>749</v>
      </c>
    </row>
    <row r="93" spans="1:6" ht="38.25">
      <c r="A93" s="4"/>
      <c r="B93" s="4"/>
      <c r="C93" s="4"/>
      <c r="D93" s="4" t="s">
        <v>1263</v>
      </c>
      <c r="E93" s="71" t="s">
        <v>144</v>
      </c>
      <c r="F93" s="72">
        <v>1777.3</v>
      </c>
    </row>
    <row r="94" spans="1:6" ht="12.75">
      <c r="A94" s="4"/>
      <c r="B94" s="4"/>
      <c r="C94" s="4" t="s">
        <v>145</v>
      </c>
      <c r="D94" s="4"/>
      <c r="E94" s="71" t="s">
        <v>146</v>
      </c>
      <c r="F94" s="72">
        <v>11988.6</v>
      </c>
    </row>
    <row r="95" spans="1:6" ht="12.75">
      <c r="A95" s="4"/>
      <c r="B95" s="4"/>
      <c r="C95" s="4"/>
      <c r="D95" s="4" t="s">
        <v>130</v>
      </c>
      <c r="E95" s="71" t="s">
        <v>131</v>
      </c>
      <c r="F95" s="72">
        <v>349</v>
      </c>
    </row>
    <row r="96" spans="1:6" ht="38.25">
      <c r="A96" s="4"/>
      <c r="B96" s="4"/>
      <c r="C96" s="4"/>
      <c r="D96" s="4" t="s">
        <v>1263</v>
      </c>
      <c r="E96" s="71" t="s">
        <v>144</v>
      </c>
      <c r="F96" s="72">
        <v>11639.6</v>
      </c>
    </row>
    <row r="97" spans="1:6" ht="38.25">
      <c r="A97" s="4"/>
      <c r="B97" s="4"/>
      <c r="C97" s="4" t="s">
        <v>151</v>
      </c>
      <c r="D97" s="4"/>
      <c r="E97" s="71" t="s">
        <v>152</v>
      </c>
      <c r="F97" s="72">
        <v>4000</v>
      </c>
    </row>
    <row r="98" spans="1:6" ht="12.75">
      <c r="A98" s="4"/>
      <c r="B98" s="4"/>
      <c r="C98" s="4"/>
      <c r="D98" s="4" t="s">
        <v>130</v>
      </c>
      <c r="E98" s="71" t="s">
        <v>131</v>
      </c>
      <c r="F98" s="72">
        <v>4000</v>
      </c>
    </row>
    <row r="99" spans="1:6" ht="38.25">
      <c r="A99" s="4"/>
      <c r="B99" s="4"/>
      <c r="C99" s="4" t="s">
        <v>155</v>
      </c>
      <c r="D99" s="4"/>
      <c r="E99" s="71" t="s">
        <v>156</v>
      </c>
      <c r="F99" s="72">
        <v>1822</v>
      </c>
    </row>
    <row r="100" spans="1:6" ht="12.75">
      <c r="A100" s="4"/>
      <c r="B100" s="4"/>
      <c r="C100" s="4"/>
      <c r="D100" s="4" t="s">
        <v>130</v>
      </c>
      <c r="E100" s="71" t="s">
        <v>131</v>
      </c>
      <c r="F100" s="72">
        <v>1822</v>
      </c>
    </row>
    <row r="101" spans="1:6" ht="12.75">
      <c r="A101" s="4"/>
      <c r="B101" s="4"/>
      <c r="C101" s="4" t="s">
        <v>157</v>
      </c>
      <c r="D101" s="4"/>
      <c r="E101" s="71" t="s">
        <v>158</v>
      </c>
      <c r="F101" s="72">
        <v>405</v>
      </c>
    </row>
    <row r="102" spans="1:6" ht="12.75">
      <c r="A102" s="4"/>
      <c r="B102" s="4"/>
      <c r="C102" s="4"/>
      <c r="D102" s="4" t="s">
        <v>130</v>
      </c>
      <c r="E102" s="71" t="s">
        <v>131</v>
      </c>
      <c r="F102" s="72">
        <v>405</v>
      </c>
    </row>
    <row r="103" spans="1:6" ht="12.75">
      <c r="A103" s="4"/>
      <c r="B103" s="4"/>
      <c r="C103" s="4" t="s">
        <v>1359</v>
      </c>
      <c r="D103" s="4"/>
      <c r="E103" s="71" t="s">
        <v>1360</v>
      </c>
      <c r="F103" s="72">
        <v>4500</v>
      </c>
    </row>
    <row r="104" spans="1:6" ht="38.25">
      <c r="A104" s="4"/>
      <c r="B104" s="4"/>
      <c r="C104" s="4" t="s">
        <v>1362</v>
      </c>
      <c r="D104" s="4"/>
      <c r="E104" s="71" t="s">
        <v>1509</v>
      </c>
      <c r="F104" s="72">
        <v>1200</v>
      </c>
    </row>
    <row r="105" spans="1:6" ht="12.75">
      <c r="A105" s="4"/>
      <c r="B105" s="4"/>
      <c r="C105" s="4"/>
      <c r="D105" s="4" t="s">
        <v>130</v>
      </c>
      <c r="E105" s="71" t="s">
        <v>131</v>
      </c>
      <c r="F105" s="72">
        <v>1200</v>
      </c>
    </row>
    <row r="106" spans="1:6" ht="38.25">
      <c r="A106" s="4"/>
      <c r="B106" s="4"/>
      <c r="C106" s="4" t="s">
        <v>1363</v>
      </c>
      <c r="D106" s="4"/>
      <c r="E106" s="71" t="s">
        <v>844</v>
      </c>
      <c r="F106" s="72">
        <v>3300</v>
      </c>
    </row>
    <row r="107" spans="1:6" ht="12.75">
      <c r="A107" s="4"/>
      <c r="B107" s="4"/>
      <c r="C107" s="4"/>
      <c r="D107" s="4" t="s">
        <v>130</v>
      </c>
      <c r="E107" s="71" t="s">
        <v>131</v>
      </c>
      <c r="F107" s="72">
        <v>3300</v>
      </c>
    </row>
    <row r="108" spans="1:6" ht="25.5">
      <c r="A108" s="4"/>
      <c r="B108" s="4" t="s">
        <v>1549</v>
      </c>
      <c r="C108" s="4"/>
      <c r="D108" s="4"/>
      <c r="E108" s="71" t="s">
        <v>1550</v>
      </c>
      <c r="F108" s="72">
        <v>64850</v>
      </c>
    </row>
    <row r="109" spans="1:6" ht="25.5">
      <c r="A109" s="4"/>
      <c r="B109" s="4" t="s">
        <v>849</v>
      </c>
      <c r="C109" s="4"/>
      <c r="D109" s="4"/>
      <c r="E109" s="71" t="s">
        <v>850</v>
      </c>
      <c r="F109" s="72">
        <v>64850</v>
      </c>
    </row>
    <row r="110" spans="1:6" ht="25.5">
      <c r="A110" s="4"/>
      <c r="B110" s="4"/>
      <c r="C110" s="4" t="s">
        <v>855</v>
      </c>
      <c r="D110" s="4"/>
      <c r="E110" s="71" t="s">
        <v>856</v>
      </c>
      <c r="F110" s="72">
        <v>4850</v>
      </c>
    </row>
    <row r="111" spans="1:6" ht="12.75">
      <c r="A111" s="4"/>
      <c r="B111" s="4"/>
      <c r="C111" s="4"/>
      <c r="D111" s="4" t="s">
        <v>130</v>
      </c>
      <c r="E111" s="71" t="s">
        <v>131</v>
      </c>
      <c r="F111" s="72">
        <v>4850</v>
      </c>
    </row>
    <row r="112" spans="1:6" ht="38.25">
      <c r="A112" s="4"/>
      <c r="B112" s="4"/>
      <c r="C112" s="4" t="s">
        <v>857</v>
      </c>
      <c r="D112" s="4"/>
      <c r="E112" s="71" t="s">
        <v>858</v>
      </c>
      <c r="F112" s="72">
        <v>60000</v>
      </c>
    </row>
    <row r="113" spans="1:6" ht="51">
      <c r="A113" s="4"/>
      <c r="B113" s="4"/>
      <c r="C113" s="4"/>
      <c r="D113" s="4" t="s">
        <v>138</v>
      </c>
      <c r="E113" s="71" t="s">
        <v>568</v>
      </c>
      <c r="F113" s="72">
        <v>60000</v>
      </c>
    </row>
    <row r="114" spans="1:6" ht="12.75">
      <c r="A114" s="4"/>
      <c r="B114" s="4" t="s">
        <v>1481</v>
      </c>
      <c r="C114" s="4"/>
      <c r="D114" s="4"/>
      <c r="E114" s="71" t="s">
        <v>1482</v>
      </c>
      <c r="F114" s="72">
        <v>713.9</v>
      </c>
    </row>
    <row r="115" spans="1:6" ht="12.75">
      <c r="A115" s="4"/>
      <c r="B115" s="4" t="s">
        <v>487</v>
      </c>
      <c r="C115" s="4"/>
      <c r="D115" s="4"/>
      <c r="E115" s="71" t="s">
        <v>488</v>
      </c>
      <c r="F115" s="72">
        <v>713.9</v>
      </c>
    </row>
    <row r="116" spans="1:6" ht="25.5">
      <c r="A116" s="4"/>
      <c r="B116" s="4"/>
      <c r="C116" s="4" t="s">
        <v>918</v>
      </c>
      <c r="D116" s="4"/>
      <c r="E116" s="71" t="s">
        <v>919</v>
      </c>
      <c r="F116" s="72">
        <v>713.9</v>
      </c>
    </row>
    <row r="117" spans="1:6" ht="38.25">
      <c r="A117" s="4"/>
      <c r="B117" s="4"/>
      <c r="C117" s="4" t="s">
        <v>495</v>
      </c>
      <c r="D117" s="4"/>
      <c r="E117" s="71" t="s">
        <v>496</v>
      </c>
      <c r="F117" s="72">
        <v>713.9</v>
      </c>
    </row>
    <row r="118" spans="1:6" ht="12.75">
      <c r="A118" s="4"/>
      <c r="B118" s="4"/>
      <c r="C118" s="4"/>
      <c r="D118" s="4" t="s">
        <v>130</v>
      </c>
      <c r="E118" s="71" t="s">
        <v>131</v>
      </c>
      <c r="F118" s="72">
        <v>713.9</v>
      </c>
    </row>
    <row r="119" spans="1:6" ht="12.75">
      <c r="A119" s="4"/>
      <c r="B119" s="4" t="s">
        <v>498</v>
      </c>
      <c r="C119" s="4"/>
      <c r="D119" s="4"/>
      <c r="E119" s="71" t="s">
        <v>499</v>
      </c>
      <c r="F119" s="72">
        <v>20000</v>
      </c>
    </row>
    <row r="120" spans="1:6" ht="12.75">
      <c r="A120" s="4"/>
      <c r="B120" s="4" t="s">
        <v>253</v>
      </c>
      <c r="C120" s="4"/>
      <c r="D120" s="4"/>
      <c r="E120" s="71" t="s">
        <v>254</v>
      </c>
      <c r="F120" s="72">
        <v>20000</v>
      </c>
    </row>
    <row r="121" spans="1:6" ht="25.5">
      <c r="A121" s="4"/>
      <c r="B121" s="4"/>
      <c r="C121" s="4" t="s">
        <v>1462</v>
      </c>
      <c r="D121" s="4"/>
      <c r="E121" s="71" t="s">
        <v>1463</v>
      </c>
      <c r="F121" s="72">
        <v>20000</v>
      </c>
    </row>
    <row r="122" spans="1:6" ht="12.75">
      <c r="A122" s="4"/>
      <c r="B122" s="4"/>
      <c r="C122" s="4" t="s">
        <v>1464</v>
      </c>
      <c r="D122" s="4"/>
      <c r="E122" s="71" t="s">
        <v>1465</v>
      </c>
      <c r="F122" s="72">
        <v>20000</v>
      </c>
    </row>
    <row r="123" spans="1:6" ht="25.5">
      <c r="A123" s="4"/>
      <c r="B123" s="4"/>
      <c r="C123" s="4" t="s">
        <v>255</v>
      </c>
      <c r="D123" s="4"/>
      <c r="E123" s="71" t="s">
        <v>256</v>
      </c>
      <c r="F123" s="72">
        <v>20000</v>
      </c>
    </row>
    <row r="124" spans="1:6" ht="12.75">
      <c r="A124" s="4"/>
      <c r="B124" s="4"/>
      <c r="C124" s="4"/>
      <c r="D124" s="4" t="s">
        <v>257</v>
      </c>
      <c r="E124" s="71" t="s">
        <v>254</v>
      </c>
      <c r="F124" s="72">
        <v>20000</v>
      </c>
    </row>
    <row r="125" spans="1:6" ht="12.75">
      <c r="A125" s="6" t="s">
        <v>946</v>
      </c>
      <c r="B125" s="6"/>
      <c r="C125" s="6"/>
      <c r="D125" s="6"/>
      <c r="E125" s="73" t="s">
        <v>947</v>
      </c>
      <c r="F125" s="7">
        <v>121931.6565</v>
      </c>
    </row>
    <row r="126" spans="1:6" ht="12.75">
      <c r="A126" s="4"/>
      <c r="B126" s="4" t="s">
        <v>395</v>
      </c>
      <c r="C126" s="4"/>
      <c r="D126" s="4"/>
      <c r="E126" s="71" t="s">
        <v>396</v>
      </c>
      <c r="F126" s="72">
        <v>67761.447887</v>
      </c>
    </row>
    <row r="127" spans="1:6" ht="12.75">
      <c r="A127" s="4"/>
      <c r="B127" s="4" t="s">
        <v>632</v>
      </c>
      <c r="C127" s="4"/>
      <c r="D127" s="4"/>
      <c r="E127" s="71" t="s">
        <v>633</v>
      </c>
      <c r="F127" s="72">
        <v>67761.447887</v>
      </c>
    </row>
    <row r="128" spans="1:6" ht="25.5">
      <c r="A128" s="4"/>
      <c r="B128" s="4"/>
      <c r="C128" s="4" t="s">
        <v>1475</v>
      </c>
      <c r="D128" s="4"/>
      <c r="E128" s="71" t="s">
        <v>526</v>
      </c>
      <c r="F128" s="72">
        <v>31934.822187</v>
      </c>
    </row>
    <row r="129" spans="1:6" ht="12.75">
      <c r="A129" s="4"/>
      <c r="B129" s="4"/>
      <c r="C129" s="4" t="s">
        <v>533</v>
      </c>
      <c r="D129" s="4"/>
      <c r="E129" s="71" t="s">
        <v>534</v>
      </c>
      <c r="F129" s="72">
        <v>31934.822187</v>
      </c>
    </row>
    <row r="130" spans="1:6" ht="12.75">
      <c r="A130" s="4"/>
      <c r="B130" s="4"/>
      <c r="C130" s="4"/>
      <c r="D130" s="4" t="s">
        <v>529</v>
      </c>
      <c r="E130" s="71" t="s">
        <v>530</v>
      </c>
      <c r="F130" s="72">
        <v>31934.822187</v>
      </c>
    </row>
    <row r="131" spans="1:6" ht="38.25">
      <c r="A131" s="4"/>
      <c r="B131" s="4"/>
      <c r="C131" s="4" t="s">
        <v>638</v>
      </c>
      <c r="D131" s="4"/>
      <c r="E131" s="71" t="s">
        <v>639</v>
      </c>
      <c r="F131" s="72">
        <v>35826.6257</v>
      </c>
    </row>
    <row r="132" spans="1:6" ht="63.75">
      <c r="A132" s="4"/>
      <c r="B132" s="4"/>
      <c r="C132" s="4" t="s">
        <v>640</v>
      </c>
      <c r="D132" s="4"/>
      <c r="E132" s="71" t="s">
        <v>1446</v>
      </c>
      <c r="F132" s="72">
        <v>30361.0997</v>
      </c>
    </row>
    <row r="133" spans="1:6" ht="12.75">
      <c r="A133" s="4"/>
      <c r="B133" s="4"/>
      <c r="C133" s="4" t="s">
        <v>1447</v>
      </c>
      <c r="D133" s="4"/>
      <c r="E133" s="71" t="s">
        <v>1448</v>
      </c>
      <c r="F133" s="72">
        <v>30361.0997</v>
      </c>
    </row>
    <row r="134" spans="1:6" ht="12.75">
      <c r="A134" s="4"/>
      <c r="B134" s="4"/>
      <c r="C134" s="4"/>
      <c r="D134" s="4" t="s">
        <v>1449</v>
      </c>
      <c r="E134" s="71" t="s">
        <v>1450</v>
      </c>
      <c r="F134" s="72">
        <v>30361.0997</v>
      </c>
    </row>
    <row r="135" spans="1:6" ht="38.25">
      <c r="A135" s="4"/>
      <c r="B135" s="4"/>
      <c r="C135" s="4" t="s">
        <v>1451</v>
      </c>
      <c r="D135" s="4"/>
      <c r="E135" s="71" t="s">
        <v>1452</v>
      </c>
      <c r="F135" s="72">
        <v>3983.449</v>
      </c>
    </row>
    <row r="136" spans="1:6" ht="12.75">
      <c r="A136" s="4"/>
      <c r="B136" s="4"/>
      <c r="C136" s="4"/>
      <c r="D136" s="4" t="s">
        <v>1449</v>
      </c>
      <c r="E136" s="71" t="s">
        <v>1450</v>
      </c>
      <c r="F136" s="72">
        <v>3983.449</v>
      </c>
    </row>
    <row r="137" spans="1:6" ht="38.25">
      <c r="A137" s="4"/>
      <c r="B137" s="4"/>
      <c r="C137" s="4" t="s">
        <v>1453</v>
      </c>
      <c r="D137" s="4"/>
      <c r="E137" s="71" t="s">
        <v>1454</v>
      </c>
      <c r="F137" s="72">
        <v>1100</v>
      </c>
    </row>
    <row r="138" spans="1:6" ht="12.75">
      <c r="A138" s="4"/>
      <c r="B138" s="4"/>
      <c r="C138" s="4"/>
      <c r="D138" s="4" t="s">
        <v>130</v>
      </c>
      <c r="E138" s="71" t="s">
        <v>131</v>
      </c>
      <c r="F138" s="72">
        <v>1100</v>
      </c>
    </row>
    <row r="139" spans="1:6" ht="25.5">
      <c r="A139" s="4"/>
      <c r="B139" s="4"/>
      <c r="C139" s="4" t="s">
        <v>1455</v>
      </c>
      <c r="D139" s="4"/>
      <c r="E139" s="71" t="s">
        <v>1456</v>
      </c>
      <c r="F139" s="72">
        <v>382.077</v>
      </c>
    </row>
    <row r="140" spans="1:6" ht="12.75">
      <c r="A140" s="4"/>
      <c r="B140" s="4"/>
      <c r="C140" s="4"/>
      <c r="D140" s="4" t="s">
        <v>130</v>
      </c>
      <c r="E140" s="71" t="s">
        <v>131</v>
      </c>
      <c r="F140" s="72">
        <v>382.077</v>
      </c>
    </row>
    <row r="141" spans="1:6" ht="12.75">
      <c r="A141" s="4"/>
      <c r="B141" s="4" t="s">
        <v>1419</v>
      </c>
      <c r="C141" s="4"/>
      <c r="D141" s="4"/>
      <c r="E141" s="71" t="s">
        <v>1420</v>
      </c>
      <c r="F141" s="72">
        <v>54170.208613</v>
      </c>
    </row>
    <row r="142" spans="1:6" ht="12.75">
      <c r="A142" s="4"/>
      <c r="B142" s="4" t="s">
        <v>550</v>
      </c>
      <c r="C142" s="4"/>
      <c r="D142" s="4"/>
      <c r="E142" s="71" t="s">
        <v>1071</v>
      </c>
      <c r="F142" s="72">
        <v>54170.208613</v>
      </c>
    </row>
    <row r="143" spans="1:6" ht="12.75">
      <c r="A143" s="4"/>
      <c r="B143" s="4"/>
      <c r="C143" s="4" t="s">
        <v>1359</v>
      </c>
      <c r="D143" s="4"/>
      <c r="E143" s="71" t="s">
        <v>1360</v>
      </c>
      <c r="F143" s="72">
        <v>54170.208613</v>
      </c>
    </row>
    <row r="144" spans="1:6" ht="51">
      <c r="A144" s="4"/>
      <c r="B144" s="4"/>
      <c r="C144" s="4" t="s">
        <v>1044</v>
      </c>
      <c r="D144" s="4"/>
      <c r="E144" s="71" t="s">
        <v>1053</v>
      </c>
      <c r="F144" s="72">
        <v>54170.208613</v>
      </c>
    </row>
    <row r="145" spans="1:6" ht="12.75">
      <c r="A145" s="4"/>
      <c r="B145" s="4"/>
      <c r="C145" s="4"/>
      <c r="D145" s="4" t="s">
        <v>130</v>
      </c>
      <c r="E145" s="71" t="s">
        <v>131</v>
      </c>
      <c r="F145" s="72">
        <v>54170.208613</v>
      </c>
    </row>
    <row r="146" spans="1:6" ht="25.5">
      <c r="A146" s="6" t="s">
        <v>948</v>
      </c>
      <c r="B146" s="6"/>
      <c r="C146" s="6"/>
      <c r="D146" s="6"/>
      <c r="E146" s="73" t="s">
        <v>391</v>
      </c>
      <c r="F146" s="7">
        <v>1511282.345967</v>
      </c>
    </row>
    <row r="147" spans="1:6" ht="12.75">
      <c r="A147" s="4"/>
      <c r="B147" s="4" t="s">
        <v>395</v>
      </c>
      <c r="C147" s="4"/>
      <c r="D147" s="4"/>
      <c r="E147" s="71" t="s">
        <v>396</v>
      </c>
      <c r="F147" s="72">
        <v>1122540.77991</v>
      </c>
    </row>
    <row r="148" spans="1:6" ht="12.75">
      <c r="A148" s="4"/>
      <c r="B148" s="4" t="s">
        <v>632</v>
      </c>
      <c r="C148" s="4"/>
      <c r="D148" s="4"/>
      <c r="E148" s="71" t="s">
        <v>633</v>
      </c>
      <c r="F148" s="72">
        <v>1122540.77991</v>
      </c>
    </row>
    <row r="149" spans="1:6" ht="25.5">
      <c r="A149" s="4"/>
      <c r="B149" s="4"/>
      <c r="C149" s="4" t="s">
        <v>1462</v>
      </c>
      <c r="D149" s="4"/>
      <c r="E149" s="71" t="s">
        <v>1463</v>
      </c>
      <c r="F149" s="72">
        <v>47216.87991</v>
      </c>
    </row>
    <row r="150" spans="1:6" ht="12.75">
      <c r="A150" s="4"/>
      <c r="B150" s="4"/>
      <c r="C150" s="4" t="s">
        <v>1464</v>
      </c>
      <c r="D150" s="4"/>
      <c r="E150" s="71" t="s">
        <v>1465</v>
      </c>
      <c r="F150" s="72">
        <v>47216.87991</v>
      </c>
    </row>
    <row r="151" spans="1:6" ht="25.5">
      <c r="A151" s="4"/>
      <c r="B151" s="4"/>
      <c r="C151" s="4" t="s">
        <v>1468</v>
      </c>
      <c r="D151" s="4"/>
      <c r="E151" s="71" t="s">
        <v>1469</v>
      </c>
      <c r="F151" s="72">
        <v>37500</v>
      </c>
    </row>
    <row r="152" spans="1:6" ht="12.75">
      <c r="A152" s="4"/>
      <c r="B152" s="4"/>
      <c r="C152" s="4"/>
      <c r="D152" s="4" t="s">
        <v>130</v>
      </c>
      <c r="E152" s="71" t="s">
        <v>131</v>
      </c>
      <c r="F152" s="72">
        <v>37500</v>
      </c>
    </row>
    <row r="153" spans="1:6" ht="51">
      <c r="A153" s="4"/>
      <c r="B153" s="4"/>
      <c r="C153" s="4" t="s">
        <v>442</v>
      </c>
      <c r="D153" s="4"/>
      <c r="E153" s="71" t="s">
        <v>480</v>
      </c>
      <c r="F153" s="72">
        <v>9716.87991</v>
      </c>
    </row>
    <row r="154" spans="1:6" ht="12.75">
      <c r="A154" s="4"/>
      <c r="B154" s="4"/>
      <c r="C154" s="4"/>
      <c r="D154" s="4" t="s">
        <v>1449</v>
      </c>
      <c r="E154" s="71" t="s">
        <v>1450</v>
      </c>
      <c r="F154" s="72">
        <v>9716.87991</v>
      </c>
    </row>
    <row r="155" spans="1:6" ht="25.5">
      <c r="A155" s="4"/>
      <c r="B155" s="4"/>
      <c r="C155" s="4" t="s">
        <v>1350</v>
      </c>
      <c r="D155" s="4"/>
      <c r="E155" s="71" t="s">
        <v>443</v>
      </c>
      <c r="F155" s="72">
        <v>1075323.9</v>
      </c>
    </row>
    <row r="156" spans="1:6" ht="12.75">
      <c r="A156" s="4"/>
      <c r="B156" s="4"/>
      <c r="C156" s="4" t="s">
        <v>444</v>
      </c>
      <c r="D156" s="4"/>
      <c r="E156" s="71" t="s">
        <v>445</v>
      </c>
      <c r="F156" s="72">
        <v>1075323.9</v>
      </c>
    </row>
    <row r="157" spans="1:6" ht="12.75">
      <c r="A157" s="4"/>
      <c r="B157" s="4"/>
      <c r="C157" s="4"/>
      <c r="D157" s="4" t="s">
        <v>446</v>
      </c>
      <c r="E157" s="71" t="s">
        <v>447</v>
      </c>
      <c r="F157" s="72">
        <v>1075323.9</v>
      </c>
    </row>
    <row r="158" spans="1:6" ht="12.75">
      <c r="A158" s="4"/>
      <c r="B158" s="4" t="s">
        <v>1419</v>
      </c>
      <c r="C158" s="4"/>
      <c r="D158" s="4"/>
      <c r="E158" s="71" t="s">
        <v>1420</v>
      </c>
      <c r="F158" s="72">
        <v>136937.631784</v>
      </c>
    </row>
    <row r="159" spans="1:6" ht="12.75">
      <c r="A159" s="4"/>
      <c r="B159" s="4" t="s">
        <v>1421</v>
      </c>
      <c r="C159" s="4"/>
      <c r="D159" s="4"/>
      <c r="E159" s="71" t="s">
        <v>1422</v>
      </c>
      <c r="F159" s="72">
        <v>23899.426284</v>
      </c>
    </row>
    <row r="160" spans="1:6" ht="25.5">
      <c r="A160" s="4"/>
      <c r="B160" s="4"/>
      <c r="C160" s="4" t="s">
        <v>1475</v>
      </c>
      <c r="D160" s="4"/>
      <c r="E160" s="71" t="s">
        <v>526</v>
      </c>
      <c r="F160" s="72">
        <v>23899.426284</v>
      </c>
    </row>
    <row r="161" spans="1:6" ht="12.75">
      <c r="A161" s="4"/>
      <c r="B161" s="4"/>
      <c r="C161" s="4" t="s">
        <v>533</v>
      </c>
      <c r="D161" s="4"/>
      <c r="E161" s="71" t="s">
        <v>534</v>
      </c>
      <c r="F161" s="72">
        <v>23899.426284</v>
      </c>
    </row>
    <row r="162" spans="1:6" ht="12.75">
      <c r="A162" s="4"/>
      <c r="B162" s="4"/>
      <c r="C162" s="4"/>
      <c r="D162" s="4" t="s">
        <v>529</v>
      </c>
      <c r="E162" s="71" t="s">
        <v>530</v>
      </c>
      <c r="F162" s="72">
        <v>23899.426284</v>
      </c>
    </row>
    <row r="163" spans="1:6" ht="12.75">
      <c r="A163" s="4"/>
      <c r="B163" s="4" t="s">
        <v>473</v>
      </c>
      <c r="C163" s="4"/>
      <c r="D163" s="4"/>
      <c r="E163" s="71" t="s">
        <v>474</v>
      </c>
      <c r="F163" s="72">
        <v>105796.252</v>
      </c>
    </row>
    <row r="164" spans="1:6" ht="12.75">
      <c r="A164" s="4"/>
      <c r="B164" s="4"/>
      <c r="C164" s="4" t="s">
        <v>475</v>
      </c>
      <c r="D164" s="4"/>
      <c r="E164" s="71" t="s">
        <v>476</v>
      </c>
      <c r="F164" s="72">
        <v>5796.252</v>
      </c>
    </row>
    <row r="165" spans="1:6" ht="12.75">
      <c r="A165" s="4"/>
      <c r="B165" s="4"/>
      <c r="C165" s="4" t="s">
        <v>477</v>
      </c>
      <c r="D165" s="4"/>
      <c r="E165" s="71" t="s">
        <v>478</v>
      </c>
      <c r="F165" s="72">
        <v>5796.252</v>
      </c>
    </row>
    <row r="166" spans="1:6" ht="38.25">
      <c r="A166" s="4"/>
      <c r="B166" s="4"/>
      <c r="C166" s="4" t="s">
        <v>479</v>
      </c>
      <c r="D166" s="4"/>
      <c r="E166" s="71" t="s">
        <v>1213</v>
      </c>
      <c r="F166" s="72">
        <v>5796.252</v>
      </c>
    </row>
    <row r="167" spans="1:6" ht="51">
      <c r="A167" s="4"/>
      <c r="B167" s="4"/>
      <c r="C167" s="4"/>
      <c r="D167" s="4" t="s">
        <v>138</v>
      </c>
      <c r="E167" s="71" t="s">
        <v>568</v>
      </c>
      <c r="F167" s="72">
        <v>4439.6235</v>
      </c>
    </row>
    <row r="168" spans="1:6" ht="12.75">
      <c r="A168" s="4"/>
      <c r="B168" s="4"/>
      <c r="C168" s="4"/>
      <c r="D168" s="4" t="s">
        <v>130</v>
      </c>
      <c r="E168" s="71" t="s">
        <v>131</v>
      </c>
      <c r="F168" s="72">
        <v>1356.6285</v>
      </c>
    </row>
    <row r="169" spans="1:6" ht="12.75">
      <c r="A169" s="4"/>
      <c r="B169" s="4"/>
      <c r="C169" s="4" t="s">
        <v>705</v>
      </c>
      <c r="D169" s="4"/>
      <c r="E169" s="71" t="s">
        <v>706</v>
      </c>
      <c r="F169" s="72">
        <v>100000</v>
      </c>
    </row>
    <row r="170" spans="1:6" ht="25.5">
      <c r="A170" s="4"/>
      <c r="B170" s="4"/>
      <c r="C170" s="4" t="s">
        <v>707</v>
      </c>
      <c r="D170" s="4"/>
      <c r="E170" s="71" t="s">
        <v>708</v>
      </c>
      <c r="F170" s="72">
        <v>100000</v>
      </c>
    </row>
    <row r="171" spans="1:6" ht="51">
      <c r="A171" s="4"/>
      <c r="B171" s="4"/>
      <c r="C171" s="4" t="s">
        <v>709</v>
      </c>
      <c r="D171" s="4"/>
      <c r="E171" s="71" t="s">
        <v>167</v>
      </c>
      <c r="F171" s="72">
        <v>100000</v>
      </c>
    </row>
    <row r="172" spans="1:6" ht="51">
      <c r="A172" s="4"/>
      <c r="B172" s="4"/>
      <c r="C172" s="4"/>
      <c r="D172" s="4" t="s">
        <v>138</v>
      </c>
      <c r="E172" s="71" t="s">
        <v>568</v>
      </c>
      <c r="F172" s="72">
        <v>100000</v>
      </c>
    </row>
    <row r="173" spans="1:6" ht="12.75">
      <c r="A173" s="4"/>
      <c r="B173" s="4" t="s">
        <v>168</v>
      </c>
      <c r="C173" s="4"/>
      <c r="D173" s="4"/>
      <c r="E173" s="71" t="s">
        <v>169</v>
      </c>
      <c r="F173" s="72">
        <v>7241.9535</v>
      </c>
    </row>
    <row r="174" spans="1:6" ht="12.75">
      <c r="A174" s="4"/>
      <c r="B174" s="4"/>
      <c r="C174" s="4" t="s">
        <v>659</v>
      </c>
      <c r="D174" s="4"/>
      <c r="E174" s="71" t="s">
        <v>169</v>
      </c>
      <c r="F174" s="72">
        <v>7241.9535</v>
      </c>
    </row>
    <row r="175" spans="1:6" ht="51">
      <c r="A175" s="4"/>
      <c r="B175" s="4"/>
      <c r="C175" s="4" t="s">
        <v>606</v>
      </c>
      <c r="D175" s="4"/>
      <c r="E175" s="71" t="s">
        <v>139</v>
      </c>
      <c r="F175" s="72">
        <v>7241.9535</v>
      </c>
    </row>
    <row r="176" spans="1:6" ht="12.75">
      <c r="A176" s="4"/>
      <c r="B176" s="4"/>
      <c r="C176" s="4"/>
      <c r="D176" s="4" t="s">
        <v>130</v>
      </c>
      <c r="E176" s="71" t="s">
        <v>131</v>
      </c>
      <c r="F176" s="72">
        <v>7241.9535</v>
      </c>
    </row>
    <row r="177" spans="1:6" ht="12.75">
      <c r="A177" s="4"/>
      <c r="B177" s="4" t="s">
        <v>1056</v>
      </c>
      <c r="C177" s="4"/>
      <c r="D177" s="4"/>
      <c r="E177" s="71" t="s">
        <v>1057</v>
      </c>
      <c r="F177" s="72">
        <v>150000</v>
      </c>
    </row>
    <row r="178" spans="1:6" ht="12.75">
      <c r="A178" s="4"/>
      <c r="B178" s="4" t="s">
        <v>1064</v>
      </c>
      <c r="C178" s="4"/>
      <c r="D178" s="4"/>
      <c r="E178" s="71" t="s">
        <v>1065</v>
      </c>
      <c r="F178" s="72">
        <v>150000</v>
      </c>
    </row>
    <row r="179" spans="1:6" ht="12.75">
      <c r="A179" s="4"/>
      <c r="B179" s="4"/>
      <c r="C179" s="4" t="s">
        <v>1359</v>
      </c>
      <c r="D179" s="4"/>
      <c r="E179" s="71" t="s">
        <v>1360</v>
      </c>
      <c r="F179" s="72">
        <v>150000</v>
      </c>
    </row>
    <row r="180" spans="1:6" ht="38.25">
      <c r="A180" s="4"/>
      <c r="B180" s="4"/>
      <c r="C180" s="4" t="s">
        <v>1643</v>
      </c>
      <c r="D180" s="4"/>
      <c r="E180" s="71" t="s">
        <v>1514</v>
      </c>
      <c r="F180" s="72">
        <v>150000</v>
      </c>
    </row>
    <row r="181" spans="1:6" ht="12.75">
      <c r="A181" s="4"/>
      <c r="B181" s="4"/>
      <c r="C181" s="4"/>
      <c r="D181" s="4" t="s">
        <v>130</v>
      </c>
      <c r="E181" s="71" t="s">
        <v>131</v>
      </c>
      <c r="F181" s="72">
        <v>150000</v>
      </c>
    </row>
    <row r="182" spans="1:6" ht="12.75">
      <c r="A182" s="4"/>
      <c r="B182" s="4" t="s">
        <v>498</v>
      </c>
      <c r="C182" s="4"/>
      <c r="D182" s="4"/>
      <c r="E182" s="71" t="s">
        <v>499</v>
      </c>
      <c r="F182" s="72">
        <v>101803.934273</v>
      </c>
    </row>
    <row r="183" spans="1:6" ht="25.5">
      <c r="A183" s="4"/>
      <c r="B183" s="4" t="s">
        <v>975</v>
      </c>
      <c r="C183" s="4"/>
      <c r="D183" s="4"/>
      <c r="E183" s="71" t="s">
        <v>976</v>
      </c>
      <c r="F183" s="72">
        <v>1096.659408</v>
      </c>
    </row>
    <row r="184" spans="1:6" ht="12.75">
      <c r="A184" s="4"/>
      <c r="B184" s="4"/>
      <c r="C184" s="4" t="s">
        <v>512</v>
      </c>
      <c r="D184" s="4"/>
      <c r="E184" s="71" t="s">
        <v>970</v>
      </c>
      <c r="F184" s="72">
        <v>1096.659408</v>
      </c>
    </row>
    <row r="185" spans="1:6" ht="63.75">
      <c r="A185" s="4"/>
      <c r="B185" s="4"/>
      <c r="C185" s="4" t="s">
        <v>1015</v>
      </c>
      <c r="D185" s="4"/>
      <c r="E185" s="71" t="s">
        <v>1016</v>
      </c>
      <c r="F185" s="72">
        <v>1096.659408</v>
      </c>
    </row>
    <row r="186" spans="1:6" ht="76.5">
      <c r="A186" s="4"/>
      <c r="B186" s="4"/>
      <c r="C186" s="4" t="s">
        <v>1436</v>
      </c>
      <c r="D186" s="4"/>
      <c r="E186" s="71" t="s">
        <v>1388</v>
      </c>
      <c r="F186" s="72">
        <v>1096.659408</v>
      </c>
    </row>
    <row r="187" spans="1:6" ht="12.75">
      <c r="A187" s="4"/>
      <c r="B187" s="4"/>
      <c r="C187" s="4"/>
      <c r="D187" s="4" t="s">
        <v>977</v>
      </c>
      <c r="E187" s="71" t="s">
        <v>978</v>
      </c>
      <c r="F187" s="72">
        <v>1096.659408</v>
      </c>
    </row>
    <row r="188" spans="1:6" ht="12.75">
      <c r="A188" s="4"/>
      <c r="B188" s="4" t="s">
        <v>253</v>
      </c>
      <c r="C188" s="4"/>
      <c r="D188" s="4"/>
      <c r="E188" s="71" t="s">
        <v>254</v>
      </c>
      <c r="F188" s="72">
        <v>100707.274865</v>
      </c>
    </row>
    <row r="189" spans="1:6" ht="12.75">
      <c r="A189" s="4"/>
      <c r="B189" s="4"/>
      <c r="C189" s="4" t="s">
        <v>448</v>
      </c>
      <c r="D189" s="4"/>
      <c r="E189" s="71" t="s">
        <v>449</v>
      </c>
      <c r="F189" s="72">
        <v>100707.274865</v>
      </c>
    </row>
    <row r="190" spans="1:6" ht="63.75">
      <c r="A190" s="4"/>
      <c r="B190" s="4"/>
      <c r="C190" s="4" t="s">
        <v>1477</v>
      </c>
      <c r="D190" s="4"/>
      <c r="E190" s="71" t="s">
        <v>1084</v>
      </c>
      <c r="F190" s="72">
        <v>100707.274865</v>
      </c>
    </row>
    <row r="191" spans="1:6" ht="76.5">
      <c r="A191" s="4"/>
      <c r="B191" s="4"/>
      <c r="C191" s="4" t="s">
        <v>1085</v>
      </c>
      <c r="D191" s="4"/>
      <c r="E191" s="71" t="s">
        <v>1492</v>
      </c>
      <c r="F191" s="72">
        <v>25349.994844</v>
      </c>
    </row>
    <row r="192" spans="1:6" ht="12.75">
      <c r="A192" s="4"/>
      <c r="B192" s="4"/>
      <c r="C192" s="4"/>
      <c r="D192" s="4" t="s">
        <v>257</v>
      </c>
      <c r="E192" s="71" t="s">
        <v>254</v>
      </c>
      <c r="F192" s="72">
        <v>25349.994844</v>
      </c>
    </row>
    <row r="193" spans="1:6" ht="89.25">
      <c r="A193" s="4"/>
      <c r="B193" s="4"/>
      <c r="C193" s="4" t="s">
        <v>1493</v>
      </c>
      <c r="D193" s="4"/>
      <c r="E193" s="71" t="s">
        <v>1516</v>
      </c>
      <c r="F193" s="72">
        <v>75357.280021</v>
      </c>
    </row>
    <row r="194" spans="1:6" ht="12.75">
      <c r="A194" s="4"/>
      <c r="B194" s="4"/>
      <c r="C194" s="4"/>
      <c r="D194" s="4" t="s">
        <v>257</v>
      </c>
      <c r="E194" s="71" t="s">
        <v>254</v>
      </c>
      <c r="F194" s="72">
        <v>75357.280021</v>
      </c>
    </row>
    <row r="195" spans="1:6" ht="25.5">
      <c r="A195" s="6" t="s">
        <v>949</v>
      </c>
      <c r="B195" s="6"/>
      <c r="C195" s="6"/>
      <c r="D195" s="6"/>
      <c r="E195" s="73" t="s">
        <v>672</v>
      </c>
      <c r="F195" s="7">
        <v>15979.033982</v>
      </c>
    </row>
    <row r="196" spans="1:6" ht="12.75">
      <c r="A196" s="4"/>
      <c r="B196" s="4" t="s">
        <v>1419</v>
      </c>
      <c r="C196" s="4"/>
      <c r="D196" s="4"/>
      <c r="E196" s="71" t="s">
        <v>1420</v>
      </c>
      <c r="F196" s="72">
        <v>134.5</v>
      </c>
    </row>
    <row r="197" spans="1:6" ht="12.75">
      <c r="A197" s="4"/>
      <c r="B197" s="4" t="s">
        <v>457</v>
      </c>
      <c r="C197" s="4"/>
      <c r="D197" s="4"/>
      <c r="E197" s="71" t="s">
        <v>458</v>
      </c>
      <c r="F197" s="72">
        <v>114.5</v>
      </c>
    </row>
    <row r="198" spans="1:6" ht="12.75">
      <c r="A198" s="4"/>
      <c r="B198" s="4"/>
      <c r="C198" s="4" t="s">
        <v>1359</v>
      </c>
      <c r="D198" s="4"/>
      <c r="E198" s="71" t="s">
        <v>1360</v>
      </c>
      <c r="F198" s="72">
        <v>114.5</v>
      </c>
    </row>
    <row r="199" spans="1:6" ht="51">
      <c r="A199" s="4"/>
      <c r="B199" s="4"/>
      <c r="C199" s="4" t="s">
        <v>463</v>
      </c>
      <c r="D199" s="4"/>
      <c r="E199" s="71" t="s">
        <v>1324</v>
      </c>
      <c r="F199" s="72">
        <v>114.5</v>
      </c>
    </row>
    <row r="200" spans="1:6" ht="12.75">
      <c r="A200" s="4"/>
      <c r="B200" s="4"/>
      <c r="C200" s="4"/>
      <c r="D200" s="4" t="s">
        <v>130</v>
      </c>
      <c r="E200" s="71" t="s">
        <v>131</v>
      </c>
      <c r="F200" s="72">
        <v>114.5</v>
      </c>
    </row>
    <row r="201" spans="1:6" ht="12.75">
      <c r="A201" s="4"/>
      <c r="B201" s="4" t="s">
        <v>466</v>
      </c>
      <c r="C201" s="4"/>
      <c r="D201" s="4"/>
      <c r="E201" s="71" t="s">
        <v>467</v>
      </c>
      <c r="F201" s="72">
        <v>20</v>
      </c>
    </row>
    <row r="202" spans="1:6" ht="25.5">
      <c r="A202" s="4"/>
      <c r="B202" s="4"/>
      <c r="C202" s="4" t="s">
        <v>1475</v>
      </c>
      <c r="D202" s="4"/>
      <c r="E202" s="71" t="s">
        <v>526</v>
      </c>
      <c r="F202" s="72">
        <v>20</v>
      </c>
    </row>
    <row r="203" spans="1:6" ht="12.75">
      <c r="A203" s="4"/>
      <c r="B203" s="4"/>
      <c r="C203" s="4" t="s">
        <v>533</v>
      </c>
      <c r="D203" s="4"/>
      <c r="E203" s="71" t="s">
        <v>534</v>
      </c>
      <c r="F203" s="72">
        <v>20</v>
      </c>
    </row>
    <row r="204" spans="1:6" ht="12.75">
      <c r="A204" s="4"/>
      <c r="B204" s="4"/>
      <c r="C204" s="4"/>
      <c r="D204" s="4" t="s">
        <v>529</v>
      </c>
      <c r="E204" s="71" t="s">
        <v>530</v>
      </c>
      <c r="F204" s="72">
        <v>20</v>
      </c>
    </row>
    <row r="205" spans="1:6" ht="12.75">
      <c r="A205" s="4"/>
      <c r="B205" s="4" t="s">
        <v>1646</v>
      </c>
      <c r="C205" s="4"/>
      <c r="D205" s="4"/>
      <c r="E205" s="71" t="s">
        <v>1647</v>
      </c>
      <c r="F205" s="72">
        <v>15844.533982</v>
      </c>
    </row>
    <row r="206" spans="1:6" ht="12.75">
      <c r="A206" s="4"/>
      <c r="B206" s="4" t="s">
        <v>1648</v>
      </c>
      <c r="C206" s="4"/>
      <c r="D206" s="4"/>
      <c r="E206" s="71" t="s">
        <v>1649</v>
      </c>
      <c r="F206" s="72">
        <v>2596.8</v>
      </c>
    </row>
    <row r="207" spans="1:6" ht="38.25">
      <c r="A207" s="4"/>
      <c r="B207" s="4"/>
      <c r="C207" s="4" t="s">
        <v>1650</v>
      </c>
      <c r="D207" s="4"/>
      <c r="E207" s="71" t="s">
        <v>587</v>
      </c>
      <c r="F207" s="72">
        <v>2596.8</v>
      </c>
    </row>
    <row r="208" spans="1:6" ht="12.75">
      <c r="A208" s="4"/>
      <c r="B208" s="4"/>
      <c r="C208" s="4"/>
      <c r="D208" s="4" t="s">
        <v>1449</v>
      </c>
      <c r="E208" s="71" t="s">
        <v>1450</v>
      </c>
      <c r="F208" s="72">
        <v>2596.8</v>
      </c>
    </row>
    <row r="209" spans="1:6" ht="25.5">
      <c r="A209" s="4"/>
      <c r="B209" s="4" t="s">
        <v>588</v>
      </c>
      <c r="C209" s="4"/>
      <c r="D209" s="4"/>
      <c r="E209" s="71" t="s">
        <v>589</v>
      </c>
      <c r="F209" s="72">
        <v>2591</v>
      </c>
    </row>
    <row r="210" spans="1:6" ht="12.75">
      <c r="A210" s="4"/>
      <c r="B210" s="4"/>
      <c r="C210" s="4" t="s">
        <v>592</v>
      </c>
      <c r="D210" s="4"/>
      <c r="E210" s="71" t="s">
        <v>593</v>
      </c>
      <c r="F210" s="72">
        <v>2591</v>
      </c>
    </row>
    <row r="211" spans="1:6" ht="63.75">
      <c r="A211" s="4"/>
      <c r="B211" s="4"/>
      <c r="C211" s="4" t="s">
        <v>598</v>
      </c>
      <c r="D211" s="4"/>
      <c r="E211" s="71" t="s">
        <v>599</v>
      </c>
      <c r="F211" s="72">
        <v>1082.2</v>
      </c>
    </row>
    <row r="212" spans="1:6" ht="12.75">
      <c r="A212" s="4"/>
      <c r="B212" s="4"/>
      <c r="C212" s="4"/>
      <c r="D212" s="4" t="s">
        <v>529</v>
      </c>
      <c r="E212" s="71" t="s">
        <v>530</v>
      </c>
      <c r="F212" s="72">
        <v>1082.2</v>
      </c>
    </row>
    <row r="213" spans="1:6" ht="51">
      <c r="A213" s="4"/>
      <c r="B213" s="4"/>
      <c r="C213" s="4" t="s">
        <v>600</v>
      </c>
      <c r="D213" s="4"/>
      <c r="E213" s="71" t="s">
        <v>612</v>
      </c>
      <c r="F213" s="72">
        <v>810.6</v>
      </c>
    </row>
    <row r="214" spans="1:6" ht="12.75">
      <c r="A214" s="4"/>
      <c r="B214" s="4"/>
      <c r="C214" s="4"/>
      <c r="D214" s="4" t="s">
        <v>529</v>
      </c>
      <c r="E214" s="71" t="s">
        <v>530</v>
      </c>
      <c r="F214" s="72">
        <v>810.6</v>
      </c>
    </row>
    <row r="215" spans="1:6" ht="25.5">
      <c r="A215" s="4"/>
      <c r="B215" s="4"/>
      <c r="C215" s="4" t="s">
        <v>0</v>
      </c>
      <c r="D215" s="4"/>
      <c r="E215" s="71" t="s">
        <v>1</v>
      </c>
      <c r="F215" s="72">
        <v>698.2</v>
      </c>
    </row>
    <row r="216" spans="1:6" ht="12.75">
      <c r="A216" s="4"/>
      <c r="B216" s="4"/>
      <c r="C216" s="4"/>
      <c r="D216" s="4" t="s">
        <v>529</v>
      </c>
      <c r="E216" s="71" t="s">
        <v>530</v>
      </c>
      <c r="F216" s="72">
        <v>698.2</v>
      </c>
    </row>
    <row r="217" spans="1:6" ht="12.75">
      <c r="A217" s="4"/>
      <c r="B217" s="4" t="s">
        <v>4</v>
      </c>
      <c r="C217" s="4"/>
      <c r="D217" s="4"/>
      <c r="E217" s="71" t="s">
        <v>5</v>
      </c>
      <c r="F217" s="72">
        <v>10656.733982</v>
      </c>
    </row>
    <row r="218" spans="1:6" ht="25.5">
      <c r="A218" s="4"/>
      <c r="B218" s="4"/>
      <c r="C218" s="4" t="s">
        <v>1475</v>
      </c>
      <c r="D218" s="4"/>
      <c r="E218" s="71" t="s">
        <v>526</v>
      </c>
      <c r="F218" s="72">
        <v>10656.733982</v>
      </c>
    </row>
    <row r="219" spans="1:6" ht="12.75">
      <c r="A219" s="4"/>
      <c r="B219" s="4"/>
      <c r="C219" s="4" t="s">
        <v>533</v>
      </c>
      <c r="D219" s="4"/>
      <c r="E219" s="71" t="s">
        <v>534</v>
      </c>
      <c r="F219" s="72">
        <v>10656.733982</v>
      </c>
    </row>
    <row r="220" spans="1:6" ht="12.75">
      <c r="A220" s="4"/>
      <c r="B220" s="4"/>
      <c r="C220" s="4"/>
      <c r="D220" s="4" t="s">
        <v>529</v>
      </c>
      <c r="E220" s="71" t="s">
        <v>530</v>
      </c>
      <c r="F220" s="72">
        <v>10656.733982</v>
      </c>
    </row>
    <row r="221" spans="1:6" ht="12.75">
      <c r="A221" s="6" t="s">
        <v>673</v>
      </c>
      <c r="B221" s="6"/>
      <c r="C221" s="6"/>
      <c r="D221" s="6"/>
      <c r="E221" s="73" t="s">
        <v>674</v>
      </c>
      <c r="F221" s="7">
        <v>101823.012001</v>
      </c>
    </row>
    <row r="222" spans="1:6" ht="12.75">
      <c r="A222" s="4"/>
      <c r="B222" s="4" t="s">
        <v>1419</v>
      </c>
      <c r="C222" s="4"/>
      <c r="D222" s="4"/>
      <c r="E222" s="71" t="s">
        <v>1420</v>
      </c>
      <c r="F222" s="72">
        <v>29073.212001</v>
      </c>
    </row>
    <row r="223" spans="1:6" ht="12.75">
      <c r="A223" s="4"/>
      <c r="B223" s="4" t="s">
        <v>1421</v>
      </c>
      <c r="C223" s="4"/>
      <c r="D223" s="4"/>
      <c r="E223" s="71" t="s">
        <v>1422</v>
      </c>
      <c r="F223" s="72">
        <v>24239.112001</v>
      </c>
    </row>
    <row r="224" spans="1:6" ht="25.5">
      <c r="A224" s="4"/>
      <c r="B224" s="4"/>
      <c r="C224" s="4" t="s">
        <v>1475</v>
      </c>
      <c r="D224" s="4"/>
      <c r="E224" s="71" t="s">
        <v>526</v>
      </c>
      <c r="F224" s="72">
        <v>24239.112001</v>
      </c>
    </row>
    <row r="225" spans="1:6" ht="12.75">
      <c r="A225" s="4"/>
      <c r="B225" s="4"/>
      <c r="C225" s="4" t="s">
        <v>533</v>
      </c>
      <c r="D225" s="4"/>
      <c r="E225" s="71" t="s">
        <v>534</v>
      </c>
      <c r="F225" s="72">
        <v>24239.112001</v>
      </c>
    </row>
    <row r="226" spans="1:6" ht="12.75">
      <c r="A226" s="4"/>
      <c r="B226" s="4"/>
      <c r="C226" s="4"/>
      <c r="D226" s="4" t="s">
        <v>529</v>
      </c>
      <c r="E226" s="71" t="s">
        <v>530</v>
      </c>
      <c r="F226" s="72">
        <v>24239.112001</v>
      </c>
    </row>
    <row r="227" spans="1:6" ht="12.75">
      <c r="A227" s="4"/>
      <c r="B227" s="4" t="s">
        <v>457</v>
      </c>
      <c r="C227" s="4"/>
      <c r="D227" s="4"/>
      <c r="E227" s="71" t="s">
        <v>458</v>
      </c>
      <c r="F227" s="72">
        <v>4834.1</v>
      </c>
    </row>
    <row r="228" spans="1:6" ht="12.75">
      <c r="A228" s="4"/>
      <c r="B228" s="4"/>
      <c r="C228" s="4" t="s">
        <v>459</v>
      </c>
      <c r="D228" s="4"/>
      <c r="E228" s="71" t="s">
        <v>460</v>
      </c>
      <c r="F228" s="72">
        <v>423.2</v>
      </c>
    </row>
    <row r="229" spans="1:6" ht="25.5">
      <c r="A229" s="4"/>
      <c r="B229" s="4"/>
      <c r="C229" s="4" t="s">
        <v>461</v>
      </c>
      <c r="D229" s="4"/>
      <c r="E229" s="71" t="s">
        <v>462</v>
      </c>
      <c r="F229" s="72">
        <v>423.2</v>
      </c>
    </row>
    <row r="230" spans="1:6" ht="12.75">
      <c r="A230" s="4"/>
      <c r="B230" s="4"/>
      <c r="C230" s="4"/>
      <c r="D230" s="4" t="s">
        <v>529</v>
      </c>
      <c r="E230" s="71" t="s">
        <v>530</v>
      </c>
      <c r="F230" s="72">
        <v>423.2</v>
      </c>
    </row>
    <row r="231" spans="1:6" ht="12.75">
      <c r="A231" s="4"/>
      <c r="B231" s="4"/>
      <c r="C231" s="4" t="s">
        <v>1359</v>
      </c>
      <c r="D231" s="4"/>
      <c r="E231" s="71" t="s">
        <v>1360</v>
      </c>
      <c r="F231" s="72">
        <v>4410.9</v>
      </c>
    </row>
    <row r="232" spans="1:6" ht="51">
      <c r="A232" s="4"/>
      <c r="B232" s="4"/>
      <c r="C232" s="4" t="s">
        <v>463</v>
      </c>
      <c r="D232" s="4"/>
      <c r="E232" s="71" t="s">
        <v>1324</v>
      </c>
      <c r="F232" s="72">
        <v>4410.9</v>
      </c>
    </row>
    <row r="233" spans="1:6" ht="12.75">
      <c r="A233" s="4"/>
      <c r="B233" s="4"/>
      <c r="C233" s="4"/>
      <c r="D233" s="4" t="s">
        <v>446</v>
      </c>
      <c r="E233" s="71" t="s">
        <v>447</v>
      </c>
      <c r="F233" s="72">
        <v>2398.9</v>
      </c>
    </row>
    <row r="234" spans="1:6" ht="12.75">
      <c r="A234" s="4"/>
      <c r="B234" s="4"/>
      <c r="C234" s="4"/>
      <c r="D234" s="4" t="s">
        <v>130</v>
      </c>
      <c r="E234" s="71" t="s">
        <v>131</v>
      </c>
      <c r="F234" s="72">
        <v>450</v>
      </c>
    </row>
    <row r="235" spans="1:6" ht="25.5">
      <c r="A235" s="4"/>
      <c r="B235" s="4"/>
      <c r="C235" s="4"/>
      <c r="D235" s="4" t="s">
        <v>464</v>
      </c>
      <c r="E235" s="71" t="s">
        <v>465</v>
      </c>
      <c r="F235" s="72">
        <v>1562</v>
      </c>
    </row>
    <row r="236" spans="1:6" ht="12.75">
      <c r="A236" s="4"/>
      <c r="B236" s="4" t="s">
        <v>1646</v>
      </c>
      <c r="C236" s="4"/>
      <c r="D236" s="4"/>
      <c r="E236" s="71" t="s">
        <v>1647</v>
      </c>
      <c r="F236" s="72">
        <v>14277.8</v>
      </c>
    </row>
    <row r="237" spans="1:6" ht="25.5">
      <c r="A237" s="4"/>
      <c r="B237" s="4" t="s">
        <v>588</v>
      </c>
      <c r="C237" s="4"/>
      <c r="D237" s="4"/>
      <c r="E237" s="71" t="s">
        <v>589</v>
      </c>
      <c r="F237" s="72">
        <v>8663.2</v>
      </c>
    </row>
    <row r="238" spans="1:6" ht="12.75">
      <c r="A238" s="4"/>
      <c r="B238" s="4"/>
      <c r="C238" s="4" t="s">
        <v>592</v>
      </c>
      <c r="D238" s="4"/>
      <c r="E238" s="71" t="s">
        <v>593</v>
      </c>
      <c r="F238" s="72">
        <v>8663.2</v>
      </c>
    </row>
    <row r="239" spans="1:6" ht="38.25">
      <c r="A239" s="4"/>
      <c r="B239" s="4"/>
      <c r="C239" s="4" t="s">
        <v>594</v>
      </c>
      <c r="D239" s="4"/>
      <c r="E239" s="71" t="s">
        <v>595</v>
      </c>
      <c r="F239" s="72">
        <v>4714.6</v>
      </c>
    </row>
    <row r="240" spans="1:6" ht="12.75">
      <c r="A240" s="4"/>
      <c r="B240" s="4"/>
      <c r="C240" s="4"/>
      <c r="D240" s="4" t="s">
        <v>529</v>
      </c>
      <c r="E240" s="71" t="s">
        <v>530</v>
      </c>
      <c r="F240" s="72">
        <v>4714.6</v>
      </c>
    </row>
    <row r="241" spans="1:6" ht="25.5">
      <c r="A241" s="4"/>
      <c r="B241" s="4"/>
      <c r="C241" s="4" t="s">
        <v>596</v>
      </c>
      <c r="D241" s="4"/>
      <c r="E241" s="71" t="s">
        <v>597</v>
      </c>
      <c r="F241" s="72">
        <v>3833.6</v>
      </c>
    </row>
    <row r="242" spans="1:6" ht="12.75">
      <c r="A242" s="4"/>
      <c r="B242" s="4"/>
      <c r="C242" s="4"/>
      <c r="D242" s="4" t="s">
        <v>529</v>
      </c>
      <c r="E242" s="71" t="s">
        <v>530</v>
      </c>
      <c r="F242" s="72">
        <v>3833.6</v>
      </c>
    </row>
    <row r="243" spans="1:6" ht="38.25">
      <c r="A243" s="4"/>
      <c r="B243" s="4"/>
      <c r="C243" s="4" t="s">
        <v>2</v>
      </c>
      <c r="D243" s="4"/>
      <c r="E243" s="71" t="s">
        <v>3</v>
      </c>
      <c r="F243" s="72">
        <v>115</v>
      </c>
    </row>
    <row r="244" spans="1:6" ht="12.75">
      <c r="A244" s="4"/>
      <c r="B244" s="4"/>
      <c r="C244" s="4"/>
      <c r="D244" s="4" t="s">
        <v>529</v>
      </c>
      <c r="E244" s="71" t="s">
        <v>530</v>
      </c>
      <c r="F244" s="72">
        <v>115</v>
      </c>
    </row>
    <row r="245" spans="1:6" ht="12.75">
      <c r="A245" s="4"/>
      <c r="B245" s="4" t="s">
        <v>4</v>
      </c>
      <c r="C245" s="4"/>
      <c r="D245" s="4"/>
      <c r="E245" s="71" t="s">
        <v>5</v>
      </c>
      <c r="F245" s="72">
        <v>5614.6</v>
      </c>
    </row>
    <row r="246" spans="1:6" ht="12.75">
      <c r="A246" s="4"/>
      <c r="B246" s="4"/>
      <c r="C246" s="4" t="s">
        <v>592</v>
      </c>
      <c r="D246" s="4"/>
      <c r="E246" s="71" t="s">
        <v>593</v>
      </c>
      <c r="F246" s="72">
        <v>5614.6</v>
      </c>
    </row>
    <row r="247" spans="1:6" ht="25.5">
      <c r="A247" s="4"/>
      <c r="B247" s="4"/>
      <c r="C247" s="4" t="s">
        <v>6</v>
      </c>
      <c r="D247" s="4"/>
      <c r="E247" s="71" t="s">
        <v>7</v>
      </c>
      <c r="F247" s="72">
        <v>1672.8</v>
      </c>
    </row>
    <row r="248" spans="1:6" ht="12.75">
      <c r="A248" s="4"/>
      <c r="B248" s="4"/>
      <c r="C248" s="4"/>
      <c r="D248" s="4" t="s">
        <v>529</v>
      </c>
      <c r="E248" s="71" t="s">
        <v>530</v>
      </c>
      <c r="F248" s="72">
        <v>1672.8</v>
      </c>
    </row>
    <row r="249" spans="1:6" ht="89.25">
      <c r="A249" s="4"/>
      <c r="B249" s="4"/>
      <c r="C249" s="4" t="s">
        <v>8</v>
      </c>
      <c r="D249" s="4"/>
      <c r="E249" s="71" t="s">
        <v>9</v>
      </c>
      <c r="F249" s="72">
        <v>3941.8</v>
      </c>
    </row>
    <row r="250" spans="1:6" ht="12.75">
      <c r="A250" s="4"/>
      <c r="B250" s="4"/>
      <c r="C250" s="4"/>
      <c r="D250" s="4" t="s">
        <v>529</v>
      </c>
      <c r="E250" s="71" t="s">
        <v>530</v>
      </c>
      <c r="F250" s="72">
        <v>3941.8</v>
      </c>
    </row>
    <row r="251" spans="1:6" ht="12.75">
      <c r="A251" s="4"/>
      <c r="B251" s="4" t="s">
        <v>498</v>
      </c>
      <c r="C251" s="4"/>
      <c r="D251" s="4"/>
      <c r="E251" s="71" t="s">
        <v>499</v>
      </c>
      <c r="F251" s="72">
        <v>58472</v>
      </c>
    </row>
    <row r="252" spans="1:6" ht="12.75">
      <c r="A252" s="4"/>
      <c r="B252" s="4" t="s">
        <v>253</v>
      </c>
      <c r="C252" s="4"/>
      <c r="D252" s="4"/>
      <c r="E252" s="71" t="s">
        <v>254</v>
      </c>
      <c r="F252" s="72">
        <v>58472</v>
      </c>
    </row>
    <row r="253" spans="1:6" ht="12.75">
      <c r="A253" s="4"/>
      <c r="B253" s="4"/>
      <c r="C253" s="4" t="s">
        <v>1359</v>
      </c>
      <c r="D253" s="4"/>
      <c r="E253" s="71" t="s">
        <v>1360</v>
      </c>
      <c r="F253" s="72">
        <v>58472</v>
      </c>
    </row>
    <row r="254" spans="1:6" ht="51">
      <c r="A254" s="4"/>
      <c r="B254" s="4"/>
      <c r="C254" s="4" t="s">
        <v>463</v>
      </c>
      <c r="D254" s="4"/>
      <c r="E254" s="71" t="s">
        <v>1324</v>
      </c>
      <c r="F254" s="72">
        <v>58472</v>
      </c>
    </row>
    <row r="255" spans="1:6" ht="12.75">
      <c r="A255" s="4"/>
      <c r="B255" s="4"/>
      <c r="C255" s="4"/>
      <c r="D255" s="4" t="s">
        <v>257</v>
      </c>
      <c r="E255" s="71" t="s">
        <v>254</v>
      </c>
      <c r="F255" s="72">
        <v>58472</v>
      </c>
    </row>
    <row r="256" spans="1:6" ht="25.5">
      <c r="A256" s="6" t="s">
        <v>675</v>
      </c>
      <c r="B256" s="6"/>
      <c r="C256" s="6"/>
      <c r="D256" s="6"/>
      <c r="E256" s="73" t="s">
        <v>1430</v>
      </c>
      <c r="F256" s="7">
        <v>100921.361453</v>
      </c>
    </row>
    <row r="257" spans="1:6" ht="12.75">
      <c r="A257" s="4"/>
      <c r="B257" s="4" t="s">
        <v>395</v>
      </c>
      <c r="C257" s="4"/>
      <c r="D257" s="4"/>
      <c r="E257" s="71" t="s">
        <v>396</v>
      </c>
      <c r="F257" s="72">
        <v>31162.001486</v>
      </c>
    </row>
    <row r="258" spans="1:6" ht="12.75">
      <c r="A258" s="4"/>
      <c r="B258" s="4" t="s">
        <v>132</v>
      </c>
      <c r="C258" s="4"/>
      <c r="D258" s="4"/>
      <c r="E258" s="71" t="s">
        <v>133</v>
      </c>
      <c r="F258" s="72">
        <v>29000</v>
      </c>
    </row>
    <row r="259" spans="1:6" ht="25.5">
      <c r="A259" s="4"/>
      <c r="B259" s="4"/>
      <c r="C259" s="4" t="s">
        <v>134</v>
      </c>
      <c r="D259" s="4"/>
      <c r="E259" s="71" t="s">
        <v>135</v>
      </c>
      <c r="F259" s="72">
        <v>29000</v>
      </c>
    </row>
    <row r="260" spans="1:6" ht="38.25">
      <c r="A260" s="4"/>
      <c r="B260" s="4"/>
      <c r="C260" s="4" t="s">
        <v>136</v>
      </c>
      <c r="D260" s="4"/>
      <c r="E260" s="71" t="s">
        <v>137</v>
      </c>
      <c r="F260" s="72">
        <v>26000</v>
      </c>
    </row>
    <row r="261" spans="1:6" ht="51">
      <c r="A261" s="4"/>
      <c r="B261" s="4"/>
      <c r="C261" s="4"/>
      <c r="D261" s="4" t="s">
        <v>138</v>
      </c>
      <c r="E261" s="71" t="s">
        <v>568</v>
      </c>
      <c r="F261" s="72">
        <v>26000</v>
      </c>
    </row>
    <row r="262" spans="1:6" ht="38.25">
      <c r="A262" s="4"/>
      <c r="B262" s="4"/>
      <c r="C262" s="4" t="s">
        <v>569</v>
      </c>
      <c r="D262" s="4"/>
      <c r="E262" s="71" t="s">
        <v>570</v>
      </c>
      <c r="F262" s="72">
        <v>3000</v>
      </c>
    </row>
    <row r="263" spans="1:6" ht="51">
      <c r="A263" s="4"/>
      <c r="B263" s="4"/>
      <c r="C263" s="4"/>
      <c r="D263" s="4" t="s">
        <v>138</v>
      </c>
      <c r="E263" s="71" t="s">
        <v>568</v>
      </c>
      <c r="F263" s="72">
        <v>3000</v>
      </c>
    </row>
    <row r="264" spans="1:6" ht="12.75">
      <c r="A264" s="4"/>
      <c r="B264" s="4" t="s">
        <v>632</v>
      </c>
      <c r="C264" s="4"/>
      <c r="D264" s="4"/>
      <c r="E264" s="71" t="s">
        <v>633</v>
      </c>
      <c r="F264" s="72">
        <v>2162.001486</v>
      </c>
    </row>
    <row r="265" spans="1:6" ht="25.5">
      <c r="A265" s="4"/>
      <c r="B265" s="4"/>
      <c r="C265" s="4" t="s">
        <v>1462</v>
      </c>
      <c r="D265" s="4"/>
      <c r="E265" s="71" t="s">
        <v>1463</v>
      </c>
      <c r="F265" s="72">
        <v>2162.001486</v>
      </c>
    </row>
    <row r="266" spans="1:6" ht="12.75">
      <c r="A266" s="4"/>
      <c r="B266" s="4"/>
      <c r="C266" s="4" t="s">
        <v>1464</v>
      </c>
      <c r="D266" s="4"/>
      <c r="E266" s="71" t="s">
        <v>1465</v>
      </c>
      <c r="F266" s="72">
        <v>2162.001486</v>
      </c>
    </row>
    <row r="267" spans="1:6" ht="25.5">
      <c r="A267" s="4"/>
      <c r="B267" s="4"/>
      <c r="C267" s="4" t="s">
        <v>1470</v>
      </c>
      <c r="D267" s="4"/>
      <c r="E267" s="71" t="s">
        <v>1166</v>
      </c>
      <c r="F267" s="72">
        <v>1460.9</v>
      </c>
    </row>
    <row r="268" spans="1:6" ht="12.75">
      <c r="A268" s="4"/>
      <c r="B268" s="4"/>
      <c r="C268" s="4"/>
      <c r="D268" s="4" t="s">
        <v>130</v>
      </c>
      <c r="E268" s="71" t="s">
        <v>131</v>
      </c>
      <c r="F268" s="72">
        <v>1460.9</v>
      </c>
    </row>
    <row r="269" spans="1:6" ht="12.75">
      <c r="A269" s="4"/>
      <c r="B269" s="4"/>
      <c r="C269" s="4" t="s">
        <v>210</v>
      </c>
      <c r="D269" s="4"/>
      <c r="E269" s="71" t="s">
        <v>211</v>
      </c>
      <c r="F269" s="72">
        <v>197.1</v>
      </c>
    </row>
    <row r="270" spans="1:6" ht="12.75">
      <c r="A270" s="4"/>
      <c r="B270" s="4"/>
      <c r="C270" s="4"/>
      <c r="D270" s="4" t="s">
        <v>130</v>
      </c>
      <c r="E270" s="71" t="s">
        <v>131</v>
      </c>
      <c r="F270" s="72">
        <v>197.1</v>
      </c>
    </row>
    <row r="271" spans="1:6" ht="12.75">
      <c r="A271" s="4"/>
      <c r="B271" s="4"/>
      <c r="C271" s="4" t="s">
        <v>214</v>
      </c>
      <c r="D271" s="4"/>
      <c r="E271" s="71" t="s">
        <v>215</v>
      </c>
      <c r="F271" s="72">
        <v>504.001486</v>
      </c>
    </row>
    <row r="272" spans="1:6" ht="12.75">
      <c r="A272" s="4"/>
      <c r="B272" s="4"/>
      <c r="C272" s="4"/>
      <c r="D272" s="4" t="s">
        <v>130</v>
      </c>
      <c r="E272" s="71" t="s">
        <v>131</v>
      </c>
      <c r="F272" s="72">
        <v>504.001486</v>
      </c>
    </row>
    <row r="273" spans="1:6" ht="12.75">
      <c r="A273" s="4"/>
      <c r="B273" s="4" t="s">
        <v>1419</v>
      </c>
      <c r="C273" s="4"/>
      <c r="D273" s="4"/>
      <c r="E273" s="71" t="s">
        <v>1420</v>
      </c>
      <c r="F273" s="72">
        <v>69759.359967</v>
      </c>
    </row>
    <row r="274" spans="1:6" ht="12.75">
      <c r="A274" s="4"/>
      <c r="B274" s="4" t="s">
        <v>1421</v>
      </c>
      <c r="C274" s="4"/>
      <c r="D274" s="4"/>
      <c r="E274" s="71" t="s">
        <v>1422</v>
      </c>
      <c r="F274" s="72">
        <v>13169.073067</v>
      </c>
    </row>
    <row r="275" spans="1:6" ht="25.5">
      <c r="A275" s="4"/>
      <c r="B275" s="4"/>
      <c r="C275" s="4" t="s">
        <v>1475</v>
      </c>
      <c r="D275" s="4"/>
      <c r="E275" s="71" t="s">
        <v>526</v>
      </c>
      <c r="F275" s="72">
        <v>13169.073067</v>
      </c>
    </row>
    <row r="276" spans="1:6" ht="12.75">
      <c r="A276" s="4"/>
      <c r="B276" s="4"/>
      <c r="C276" s="4" t="s">
        <v>533</v>
      </c>
      <c r="D276" s="4"/>
      <c r="E276" s="71" t="s">
        <v>534</v>
      </c>
      <c r="F276" s="72">
        <v>13169.073067</v>
      </c>
    </row>
    <row r="277" spans="1:6" ht="12.75">
      <c r="A277" s="4"/>
      <c r="B277" s="4"/>
      <c r="C277" s="4"/>
      <c r="D277" s="4" t="s">
        <v>529</v>
      </c>
      <c r="E277" s="71" t="s">
        <v>530</v>
      </c>
      <c r="F277" s="72">
        <v>13169.073067</v>
      </c>
    </row>
    <row r="278" spans="1:6" ht="25.5">
      <c r="A278" s="4"/>
      <c r="B278" s="4" t="s">
        <v>1232</v>
      </c>
      <c r="C278" s="4"/>
      <c r="D278" s="4"/>
      <c r="E278" s="71" t="s">
        <v>543</v>
      </c>
      <c r="F278" s="72">
        <v>50763.7007</v>
      </c>
    </row>
    <row r="279" spans="1:6" ht="12.75">
      <c r="A279" s="4"/>
      <c r="B279" s="4"/>
      <c r="C279" s="4" t="s">
        <v>544</v>
      </c>
      <c r="D279" s="4"/>
      <c r="E279" s="71" t="s">
        <v>545</v>
      </c>
      <c r="F279" s="72">
        <v>50763.7007</v>
      </c>
    </row>
    <row r="280" spans="1:6" ht="25.5">
      <c r="A280" s="4"/>
      <c r="B280" s="4"/>
      <c r="C280" s="4" t="s">
        <v>546</v>
      </c>
      <c r="D280" s="4"/>
      <c r="E280" s="71" t="s">
        <v>547</v>
      </c>
      <c r="F280" s="72">
        <v>763.7007</v>
      </c>
    </row>
    <row r="281" spans="1:6" ht="12.75">
      <c r="A281" s="4"/>
      <c r="B281" s="4"/>
      <c r="C281" s="4"/>
      <c r="D281" s="4" t="s">
        <v>130</v>
      </c>
      <c r="E281" s="71" t="s">
        <v>131</v>
      </c>
      <c r="F281" s="72">
        <v>763.7007</v>
      </c>
    </row>
    <row r="282" spans="1:6" ht="25.5">
      <c r="A282" s="4"/>
      <c r="B282" s="4"/>
      <c r="C282" s="4" t="s">
        <v>548</v>
      </c>
      <c r="D282" s="4"/>
      <c r="E282" s="71" t="s">
        <v>549</v>
      </c>
      <c r="F282" s="72">
        <v>50000</v>
      </c>
    </row>
    <row r="283" spans="1:6" ht="51">
      <c r="A283" s="4"/>
      <c r="B283" s="4"/>
      <c r="C283" s="4"/>
      <c r="D283" s="4" t="s">
        <v>138</v>
      </c>
      <c r="E283" s="71" t="s">
        <v>568</v>
      </c>
      <c r="F283" s="72">
        <v>50000</v>
      </c>
    </row>
    <row r="284" spans="1:6" ht="12.75">
      <c r="A284" s="4"/>
      <c r="B284" s="4" t="s">
        <v>550</v>
      </c>
      <c r="C284" s="4"/>
      <c r="D284" s="4"/>
      <c r="E284" s="71" t="s">
        <v>1071</v>
      </c>
      <c r="F284" s="72">
        <v>5826.5862</v>
      </c>
    </row>
    <row r="285" spans="1:6" ht="25.5">
      <c r="A285" s="4"/>
      <c r="B285" s="4"/>
      <c r="C285" s="4" t="s">
        <v>1072</v>
      </c>
      <c r="D285" s="4"/>
      <c r="E285" s="71" t="s">
        <v>1073</v>
      </c>
      <c r="F285" s="72">
        <v>2476.2384</v>
      </c>
    </row>
    <row r="286" spans="1:6" ht="12.75">
      <c r="A286" s="4"/>
      <c r="B286" s="4"/>
      <c r="C286" s="4" t="s">
        <v>1074</v>
      </c>
      <c r="D286" s="4"/>
      <c r="E286" s="71" t="s">
        <v>1075</v>
      </c>
      <c r="F286" s="72">
        <v>2476.2384</v>
      </c>
    </row>
    <row r="287" spans="1:6" ht="12.75">
      <c r="A287" s="4"/>
      <c r="B287" s="4"/>
      <c r="C287" s="4"/>
      <c r="D287" s="4" t="s">
        <v>130</v>
      </c>
      <c r="E287" s="71" t="s">
        <v>131</v>
      </c>
      <c r="F287" s="72">
        <v>2476.2384</v>
      </c>
    </row>
    <row r="288" spans="1:6" ht="89.25">
      <c r="A288" s="4"/>
      <c r="B288" s="4"/>
      <c r="C288" s="4" t="s">
        <v>1076</v>
      </c>
      <c r="D288" s="4"/>
      <c r="E288" s="71" t="s">
        <v>1077</v>
      </c>
      <c r="F288" s="72">
        <v>1861.548</v>
      </c>
    </row>
    <row r="289" spans="1:6" ht="12.75">
      <c r="A289" s="4"/>
      <c r="B289" s="4"/>
      <c r="C289" s="4" t="s">
        <v>1078</v>
      </c>
      <c r="D289" s="4"/>
      <c r="E289" s="71" t="s">
        <v>1039</v>
      </c>
      <c r="F289" s="72">
        <v>1861.548</v>
      </c>
    </row>
    <row r="290" spans="1:6" ht="12.75">
      <c r="A290" s="4"/>
      <c r="B290" s="4"/>
      <c r="C290" s="4"/>
      <c r="D290" s="4" t="s">
        <v>130</v>
      </c>
      <c r="E290" s="71" t="s">
        <v>131</v>
      </c>
      <c r="F290" s="72">
        <v>1861.548</v>
      </c>
    </row>
    <row r="291" spans="1:6" ht="25.5">
      <c r="A291" s="4"/>
      <c r="B291" s="4"/>
      <c r="C291" s="4" t="s">
        <v>1040</v>
      </c>
      <c r="D291" s="4"/>
      <c r="E291" s="71" t="s">
        <v>1041</v>
      </c>
      <c r="F291" s="72">
        <v>1488.7998</v>
      </c>
    </row>
    <row r="292" spans="1:6" ht="12.75">
      <c r="A292" s="4"/>
      <c r="B292" s="4"/>
      <c r="C292" s="4" t="s">
        <v>1042</v>
      </c>
      <c r="D292" s="4"/>
      <c r="E292" s="71" t="s">
        <v>1043</v>
      </c>
      <c r="F292" s="72">
        <v>1488.7998</v>
      </c>
    </row>
    <row r="293" spans="1:6" ht="12.75">
      <c r="A293" s="4"/>
      <c r="B293" s="4"/>
      <c r="C293" s="4"/>
      <c r="D293" s="4" t="s">
        <v>130</v>
      </c>
      <c r="E293" s="71" t="s">
        <v>131</v>
      </c>
      <c r="F293" s="72">
        <v>1488.7998</v>
      </c>
    </row>
    <row r="294" spans="1:6" ht="12.75">
      <c r="A294" s="6" t="s">
        <v>676</v>
      </c>
      <c r="B294" s="6"/>
      <c r="C294" s="6"/>
      <c r="D294" s="6"/>
      <c r="E294" s="73" t="s">
        <v>1431</v>
      </c>
      <c r="F294" s="7">
        <v>24150.124048</v>
      </c>
    </row>
    <row r="295" spans="1:6" ht="12.75">
      <c r="A295" s="4"/>
      <c r="B295" s="4" t="s">
        <v>1419</v>
      </c>
      <c r="C295" s="4"/>
      <c r="D295" s="4"/>
      <c r="E295" s="71" t="s">
        <v>1420</v>
      </c>
      <c r="F295" s="72">
        <v>24150.124048</v>
      </c>
    </row>
    <row r="296" spans="1:6" ht="12.75">
      <c r="A296" s="4"/>
      <c r="B296" s="4" t="s">
        <v>466</v>
      </c>
      <c r="C296" s="4"/>
      <c r="D296" s="4"/>
      <c r="E296" s="71" t="s">
        <v>467</v>
      </c>
      <c r="F296" s="72">
        <v>24150.124048</v>
      </c>
    </row>
    <row r="297" spans="1:6" ht="25.5">
      <c r="A297" s="4"/>
      <c r="B297" s="4"/>
      <c r="C297" s="4" t="s">
        <v>1475</v>
      </c>
      <c r="D297" s="4"/>
      <c r="E297" s="71" t="s">
        <v>526</v>
      </c>
      <c r="F297" s="72">
        <v>106</v>
      </c>
    </row>
    <row r="298" spans="1:6" ht="12.75">
      <c r="A298" s="4"/>
      <c r="B298" s="4"/>
      <c r="C298" s="4" t="s">
        <v>533</v>
      </c>
      <c r="D298" s="4"/>
      <c r="E298" s="71" t="s">
        <v>534</v>
      </c>
      <c r="F298" s="72">
        <v>106</v>
      </c>
    </row>
    <row r="299" spans="1:6" ht="12.75">
      <c r="A299" s="4"/>
      <c r="B299" s="4"/>
      <c r="C299" s="4"/>
      <c r="D299" s="4" t="s">
        <v>529</v>
      </c>
      <c r="E299" s="71" t="s">
        <v>530</v>
      </c>
      <c r="F299" s="72">
        <v>106</v>
      </c>
    </row>
    <row r="300" spans="1:6" ht="25.5">
      <c r="A300" s="4"/>
      <c r="B300" s="4"/>
      <c r="C300" s="4" t="s">
        <v>468</v>
      </c>
      <c r="D300" s="4"/>
      <c r="E300" s="71" t="s">
        <v>469</v>
      </c>
      <c r="F300" s="72">
        <v>10375.024048</v>
      </c>
    </row>
    <row r="301" spans="1:6" ht="12.75">
      <c r="A301" s="4"/>
      <c r="B301" s="4"/>
      <c r="C301" s="4" t="s">
        <v>470</v>
      </c>
      <c r="D301" s="4"/>
      <c r="E301" s="71" t="s">
        <v>1448</v>
      </c>
      <c r="F301" s="72">
        <v>10375.024048</v>
      </c>
    </row>
    <row r="302" spans="1:6" ht="12.75">
      <c r="A302" s="4"/>
      <c r="B302" s="4"/>
      <c r="C302" s="4"/>
      <c r="D302" s="4" t="s">
        <v>1449</v>
      </c>
      <c r="E302" s="71" t="s">
        <v>1450</v>
      </c>
      <c r="F302" s="72">
        <v>10375.024048</v>
      </c>
    </row>
    <row r="303" spans="1:6" ht="12.75">
      <c r="A303" s="4"/>
      <c r="B303" s="4"/>
      <c r="C303" s="4" t="s">
        <v>471</v>
      </c>
      <c r="D303" s="4"/>
      <c r="E303" s="71" t="s">
        <v>472</v>
      </c>
      <c r="F303" s="72">
        <v>13669.1</v>
      </c>
    </row>
    <row r="304" spans="1:6" ht="12.75">
      <c r="A304" s="4"/>
      <c r="B304" s="4"/>
      <c r="C304" s="4"/>
      <c r="D304" s="4" t="s">
        <v>529</v>
      </c>
      <c r="E304" s="71" t="s">
        <v>530</v>
      </c>
      <c r="F304" s="72">
        <v>13669.1</v>
      </c>
    </row>
    <row r="305" spans="1:6" ht="38.25">
      <c r="A305" s="6" t="s">
        <v>677</v>
      </c>
      <c r="B305" s="6"/>
      <c r="C305" s="6"/>
      <c r="D305" s="6"/>
      <c r="E305" s="73" t="s">
        <v>678</v>
      </c>
      <c r="F305" s="7">
        <v>11761.899693</v>
      </c>
    </row>
    <row r="306" spans="1:6" ht="12.75">
      <c r="A306" s="4"/>
      <c r="B306" s="4" t="s">
        <v>1419</v>
      </c>
      <c r="C306" s="4"/>
      <c r="D306" s="4"/>
      <c r="E306" s="71" t="s">
        <v>1420</v>
      </c>
      <c r="F306" s="72">
        <v>2441</v>
      </c>
    </row>
    <row r="307" spans="1:6" ht="12.75">
      <c r="A307" s="4"/>
      <c r="B307" s="4" t="s">
        <v>1423</v>
      </c>
      <c r="C307" s="4"/>
      <c r="D307" s="4"/>
      <c r="E307" s="71" t="s">
        <v>1424</v>
      </c>
      <c r="F307" s="72">
        <v>2441</v>
      </c>
    </row>
    <row r="308" spans="1:6" ht="25.5">
      <c r="A308" s="4"/>
      <c r="B308" s="4"/>
      <c r="C308" s="4" t="s">
        <v>1475</v>
      </c>
      <c r="D308" s="4"/>
      <c r="E308" s="71" t="s">
        <v>526</v>
      </c>
      <c r="F308" s="72">
        <v>2441</v>
      </c>
    </row>
    <row r="309" spans="1:6" ht="12.75">
      <c r="A309" s="4"/>
      <c r="B309" s="4"/>
      <c r="C309" s="4" t="s">
        <v>533</v>
      </c>
      <c r="D309" s="4"/>
      <c r="E309" s="71" t="s">
        <v>534</v>
      </c>
      <c r="F309" s="72">
        <v>2441</v>
      </c>
    </row>
    <row r="310" spans="1:6" ht="12.75">
      <c r="A310" s="4"/>
      <c r="B310" s="4"/>
      <c r="C310" s="4"/>
      <c r="D310" s="4" t="s">
        <v>529</v>
      </c>
      <c r="E310" s="71" t="s">
        <v>530</v>
      </c>
      <c r="F310" s="72">
        <v>2441</v>
      </c>
    </row>
    <row r="311" spans="1:6" ht="12.75">
      <c r="A311" s="4"/>
      <c r="B311" s="4" t="s">
        <v>1646</v>
      </c>
      <c r="C311" s="4"/>
      <c r="D311" s="4"/>
      <c r="E311" s="71" t="s">
        <v>1647</v>
      </c>
      <c r="F311" s="72">
        <v>9320.899693</v>
      </c>
    </row>
    <row r="312" spans="1:6" ht="25.5">
      <c r="A312" s="4"/>
      <c r="B312" s="4" t="s">
        <v>588</v>
      </c>
      <c r="C312" s="4"/>
      <c r="D312" s="4"/>
      <c r="E312" s="71" t="s">
        <v>589</v>
      </c>
      <c r="F312" s="72">
        <v>9320.899693</v>
      </c>
    </row>
    <row r="313" spans="1:6" ht="38.25">
      <c r="A313" s="4"/>
      <c r="B313" s="4"/>
      <c r="C313" s="4" t="s">
        <v>590</v>
      </c>
      <c r="D313" s="4"/>
      <c r="E313" s="71" t="s">
        <v>591</v>
      </c>
      <c r="F313" s="72">
        <v>9320.899693</v>
      </c>
    </row>
    <row r="314" spans="1:6" ht="12.75">
      <c r="A314" s="4"/>
      <c r="B314" s="4"/>
      <c r="C314" s="4"/>
      <c r="D314" s="4" t="s">
        <v>1449</v>
      </c>
      <c r="E314" s="71" t="s">
        <v>1450</v>
      </c>
      <c r="F314" s="72">
        <v>9320.899693</v>
      </c>
    </row>
    <row r="315" spans="1:6" ht="12.75">
      <c r="A315" s="6" t="s">
        <v>679</v>
      </c>
      <c r="B315" s="6"/>
      <c r="C315" s="6"/>
      <c r="D315" s="6"/>
      <c r="E315" s="73" t="s">
        <v>1432</v>
      </c>
      <c r="F315" s="7">
        <v>9782994.017251</v>
      </c>
    </row>
    <row r="316" spans="1:6" ht="25.5">
      <c r="A316" s="4"/>
      <c r="B316" s="4" t="s">
        <v>860</v>
      </c>
      <c r="C316" s="4"/>
      <c r="D316" s="4"/>
      <c r="E316" s="71" t="s">
        <v>861</v>
      </c>
      <c r="F316" s="72">
        <v>4500786.372103</v>
      </c>
    </row>
    <row r="317" spans="1:6" ht="12.75">
      <c r="A317" s="4"/>
      <c r="B317" s="4" t="s">
        <v>862</v>
      </c>
      <c r="C317" s="4"/>
      <c r="D317" s="4"/>
      <c r="E317" s="71" t="s">
        <v>863</v>
      </c>
      <c r="F317" s="72">
        <v>2223108.829119</v>
      </c>
    </row>
    <row r="318" spans="1:6" ht="25.5">
      <c r="A318" s="4"/>
      <c r="B318" s="4"/>
      <c r="C318" s="4" t="s">
        <v>864</v>
      </c>
      <c r="D318" s="4"/>
      <c r="E318" s="71" t="s">
        <v>865</v>
      </c>
      <c r="F318" s="72">
        <v>2137108.829119</v>
      </c>
    </row>
    <row r="319" spans="1:6" ht="38.25">
      <c r="A319" s="4"/>
      <c r="B319" s="4"/>
      <c r="C319" s="4" t="s">
        <v>866</v>
      </c>
      <c r="D319" s="4"/>
      <c r="E319" s="71" t="s">
        <v>867</v>
      </c>
      <c r="F319" s="72">
        <v>47275</v>
      </c>
    </row>
    <row r="320" spans="1:6" ht="12.75">
      <c r="A320" s="4"/>
      <c r="B320" s="4"/>
      <c r="C320" s="4"/>
      <c r="D320" s="4" t="s">
        <v>1449</v>
      </c>
      <c r="E320" s="71" t="s">
        <v>1450</v>
      </c>
      <c r="F320" s="72">
        <v>47275</v>
      </c>
    </row>
    <row r="321" spans="1:6" ht="25.5">
      <c r="A321" s="4"/>
      <c r="B321" s="4"/>
      <c r="C321" s="4" t="s">
        <v>868</v>
      </c>
      <c r="D321" s="4"/>
      <c r="E321" s="71" t="s">
        <v>869</v>
      </c>
      <c r="F321" s="72">
        <v>398611.630128</v>
      </c>
    </row>
    <row r="322" spans="1:6" ht="12.75">
      <c r="A322" s="4"/>
      <c r="B322" s="4"/>
      <c r="C322" s="4" t="s">
        <v>870</v>
      </c>
      <c r="D322" s="4"/>
      <c r="E322" s="71" t="s">
        <v>1428</v>
      </c>
      <c r="F322" s="72">
        <v>398611.630128</v>
      </c>
    </row>
    <row r="323" spans="1:6" ht="12.75">
      <c r="A323" s="4"/>
      <c r="B323" s="4"/>
      <c r="C323" s="4"/>
      <c r="D323" s="4" t="s">
        <v>1449</v>
      </c>
      <c r="E323" s="71" t="s">
        <v>1450</v>
      </c>
      <c r="F323" s="72">
        <v>398611.630128</v>
      </c>
    </row>
    <row r="324" spans="1:6" ht="25.5">
      <c r="A324" s="4"/>
      <c r="B324" s="4"/>
      <c r="C324" s="4" t="s">
        <v>871</v>
      </c>
      <c r="D324" s="4"/>
      <c r="E324" s="71" t="s">
        <v>872</v>
      </c>
      <c r="F324" s="72">
        <v>12050.207331</v>
      </c>
    </row>
    <row r="325" spans="1:6" ht="12.75">
      <c r="A325" s="4"/>
      <c r="B325" s="4"/>
      <c r="C325" s="4" t="s">
        <v>873</v>
      </c>
      <c r="D325" s="4"/>
      <c r="E325" s="71" t="s">
        <v>1428</v>
      </c>
      <c r="F325" s="72">
        <v>12050.207331</v>
      </c>
    </row>
    <row r="326" spans="1:6" ht="12.75">
      <c r="A326" s="4"/>
      <c r="B326" s="4"/>
      <c r="C326" s="4"/>
      <c r="D326" s="4" t="s">
        <v>1449</v>
      </c>
      <c r="E326" s="71" t="s">
        <v>1450</v>
      </c>
      <c r="F326" s="72">
        <v>12050.207331</v>
      </c>
    </row>
    <row r="327" spans="1:6" ht="25.5">
      <c r="A327" s="4"/>
      <c r="B327" s="4"/>
      <c r="C327" s="4" t="s">
        <v>874</v>
      </c>
      <c r="D327" s="4"/>
      <c r="E327" s="71" t="s">
        <v>875</v>
      </c>
      <c r="F327" s="72">
        <v>78191.35426</v>
      </c>
    </row>
    <row r="328" spans="1:6" ht="12.75">
      <c r="A328" s="4"/>
      <c r="B328" s="4"/>
      <c r="C328" s="4" t="s">
        <v>876</v>
      </c>
      <c r="D328" s="4"/>
      <c r="E328" s="71" t="s">
        <v>1428</v>
      </c>
      <c r="F328" s="72">
        <v>78191.35426</v>
      </c>
    </row>
    <row r="329" spans="1:6" ht="12.75">
      <c r="A329" s="4"/>
      <c r="B329" s="4"/>
      <c r="C329" s="4"/>
      <c r="D329" s="4" t="s">
        <v>1449</v>
      </c>
      <c r="E329" s="71" t="s">
        <v>1450</v>
      </c>
      <c r="F329" s="72">
        <v>78191.35426</v>
      </c>
    </row>
    <row r="330" spans="1:6" ht="25.5">
      <c r="A330" s="4"/>
      <c r="B330" s="4"/>
      <c r="C330" s="4" t="s">
        <v>877</v>
      </c>
      <c r="D330" s="4"/>
      <c r="E330" s="71" t="s">
        <v>878</v>
      </c>
      <c r="F330" s="72">
        <v>1600980.6374</v>
      </c>
    </row>
    <row r="331" spans="1:6" ht="12.75">
      <c r="A331" s="4"/>
      <c r="B331" s="4"/>
      <c r="C331" s="4" t="s">
        <v>641</v>
      </c>
      <c r="D331" s="4"/>
      <c r="E331" s="71" t="s">
        <v>642</v>
      </c>
      <c r="F331" s="72">
        <v>1600980.6374</v>
      </c>
    </row>
    <row r="332" spans="1:6" ht="12.75">
      <c r="A332" s="4"/>
      <c r="B332" s="4"/>
      <c r="C332" s="4"/>
      <c r="D332" s="4" t="s">
        <v>1449</v>
      </c>
      <c r="E332" s="71" t="s">
        <v>1450</v>
      </c>
      <c r="F332" s="72">
        <v>1600980.6374</v>
      </c>
    </row>
    <row r="333" spans="1:6" ht="12.75">
      <c r="A333" s="4"/>
      <c r="B333" s="4"/>
      <c r="C333" s="4" t="s">
        <v>1359</v>
      </c>
      <c r="D333" s="4"/>
      <c r="E333" s="71" t="s">
        <v>1360</v>
      </c>
      <c r="F333" s="72">
        <v>86000</v>
      </c>
    </row>
    <row r="334" spans="1:6" ht="63.75">
      <c r="A334" s="4"/>
      <c r="B334" s="4"/>
      <c r="C334" s="4" t="s">
        <v>1000</v>
      </c>
      <c r="D334" s="4"/>
      <c r="E334" s="71" t="s">
        <v>1583</v>
      </c>
      <c r="F334" s="72">
        <v>86000</v>
      </c>
    </row>
    <row r="335" spans="1:6" ht="12.75">
      <c r="A335" s="4"/>
      <c r="B335" s="4"/>
      <c r="C335" s="4" t="s">
        <v>1001</v>
      </c>
      <c r="D335" s="4"/>
      <c r="E335" s="71" t="s">
        <v>1002</v>
      </c>
      <c r="F335" s="72">
        <v>86000</v>
      </c>
    </row>
    <row r="336" spans="1:6" ht="12.75">
      <c r="A336" s="4"/>
      <c r="B336" s="4"/>
      <c r="C336" s="4"/>
      <c r="D336" s="4" t="s">
        <v>1449</v>
      </c>
      <c r="E336" s="71" t="s">
        <v>1450</v>
      </c>
      <c r="F336" s="72">
        <v>86000</v>
      </c>
    </row>
    <row r="337" spans="1:6" ht="12.75">
      <c r="A337" s="4"/>
      <c r="B337" s="4" t="s">
        <v>643</v>
      </c>
      <c r="C337" s="4"/>
      <c r="D337" s="4"/>
      <c r="E337" s="71" t="s">
        <v>644</v>
      </c>
      <c r="F337" s="72">
        <v>91007.3</v>
      </c>
    </row>
    <row r="338" spans="1:6" ht="12.75">
      <c r="A338" s="4"/>
      <c r="B338" s="4"/>
      <c r="C338" s="4" t="s">
        <v>645</v>
      </c>
      <c r="D338" s="4"/>
      <c r="E338" s="71" t="s">
        <v>1586</v>
      </c>
      <c r="F338" s="72">
        <v>91007.3</v>
      </c>
    </row>
    <row r="339" spans="1:6" ht="25.5">
      <c r="A339" s="4"/>
      <c r="B339" s="4"/>
      <c r="C339" s="4" t="s">
        <v>1587</v>
      </c>
      <c r="D339" s="4"/>
      <c r="E339" s="71" t="s">
        <v>869</v>
      </c>
      <c r="F339" s="72">
        <v>91007.3</v>
      </c>
    </row>
    <row r="340" spans="1:6" ht="12.75">
      <c r="A340" s="4"/>
      <c r="B340" s="4"/>
      <c r="C340" s="4" t="s">
        <v>1588</v>
      </c>
      <c r="D340" s="4"/>
      <c r="E340" s="71" t="s">
        <v>1428</v>
      </c>
      <c r="F340" s="72">
        <v>91007.3</v>
      </c>
    </row>
    <row r="341" spans="1:6" ht="12.75">
      <c r="A341" s="4"/>
      <c r="B341" s="4"/>
      <c r="C341" s="4"/>
      <c r="D341" s="4" t="s">
        <v>1449</v>
      </c>
      <c r="E341" s="71" t="s">
        <v>1450</v>
      </c>
      <c r="F341" s="72">
        <v>91007.3</v>
      </c>
    </row>
    <row r="342" spans="1:6" ht="12.75">
      <c r="A342" s="4"/>
      <c r="B342" s="4" t="s">
        <v>1589</v>
      </c>
      <c r="C342" s="4"/>
      <c r="D342" s="4"/>
      <c r="E342" s="71" t="s">
        <v>1590</v>
      </c>
      <c r="F342" s="72">
        <v>143674.24</v>
      </c>
    </row>
    <row r="343" spans="1:6" ht="12.75">
      <c r="A343" s="4"/>
      <c r="B343" s="4"/>
      <c r="C343" s="4" t="s">
        <v>1591</v>
      </c>
      <c r="D343" s="4"/>
      <c r="E343" s="71" t="s">
        <v>1592</v>
      </c>
      <c r="F343" s="72">
        <v>138174.24</v>
      </c>
    </row>
    <row r="344" spans="1:6" ht="25.5">
      <c r="A344" s="4"/>
      <c r="B344" s="4"/>
      <c r="C344" s="4" t="s">
        <v>1593</v>
      </c>
      <c r="D344" s="4"/>
      <c r="E344" s="71" t="s">
        <v>1594</v>
      </c>
      <c r="F344" s="72">
        <v>138174.24</v>
      </c>
    </row>
    <row r="345" spans="1:6" ht="12.75">
      <c r="A345" s="4"/>
      <c r="B345" s="4"/>
      <c r="C345" s="4" t="s">
        <v>1595</v>
      </c>
      <c r="D345" s="4"/>
      <c r="E345" s="71" t="s">
        <v>642</v>
      </c>
      <c r="F345" s="72">
        <v>138174.24</v>
      </c>
    </row>
    <row r="346" spans="1:6" ht="12.75">
      <c r="A346" s="4"/>
      <c r="B346" s="4"/>
      <c r="C346" s="4"/>
      <c r="D346" s="4" t="s">
        <v>1449</v>
      </c>
      <c r="E346" s="71" t="s">
        <v>1450</v>
      </c>
      <c r="F346" s="72">
        <v>138174.24</v>
      </c>
    </row>
    <row r="347" spans="1:6" ht="12.75">
      <c r="A347" s="4"/>
      <c r="B347" s="4"/>
      <c r="C347" s="4" t="s">
        <v>1359</v>
      </c>
      <c r="D347" s="4"/>
      <c r="E347" s="71" t="s">
        <v>1360</v>
      </c>
      <c r="F347" s="72">
        <v>5500</v>
      </c>
    </row>
    <row r="348" spans="1:6" ht="63.75">
      <c r="A348" s="4"/>
      <c r="B348" s="4"/>
      <c r="C348" s="4" t="s">
        <v>1000</v>
      </c>
      <c r="D348" s="4"/>
      <c r="E348" s="71" t="s">
        <v>1583</v>
      </c>
      <c r="F348" s="72">
        <v>5500</v>
      </c>
    </row>
    <row r="349" spans="1:6" ht="12.75">
      <c r="A349" s="4"/>
      <c r="B349" s="4"/>
      <c r="C349" s="4" t="s">
        <v>1001</v>
      </c>
      <c r="D349" s="4"/>
      <c r="E349" s="71" t="s">
        <v>1002</v>
      </c>
      <c r="F349" s="72">
        <v>5500</v>
      </c>
    </row>
    <row r="350" spans="1:6" ht="12.75">
      <c r="A350" s="4"/>
      <c r="B350" s="4"/>
      <c r="C350" s="4"/>
      <c r="D350" s="4" t="s">
        <v>1449</v>
      </c>
      <c r="E350" s="71" t="s">
        <v>1450</v>
      </c>
      <c r="F350" s="72">
        <v>5500</v>
      </c>
    </row>
    <row r="351" spans="1:6" ht="25.5">
      <c r="A351" s="4"/>
      <c r="B351" s="4" t="s">
        <v>1596</v>
      </c>
      <c r="C351" s="4"/>
      <c r="D351" s="4"/>
      <c r="E351" s="71" t="s">
        <v>1597</v>
      </c>
      <c r="F351" s="72">
        <v>101651.45</v>
      </c>
    </row>
    <row r="352" spans="1:6" ht="12.75">
      <c r="A352" s="4"/>
      <c r="B352" s="4"/>
      <c r="C352" s="4" t="s">
        <v>1598</v>
      </c>
      <c r="D352" s="4"/>
      <c r="E352" s="71" t="s">
        <v>1599</v>
      </c>
      <c r="F352" s="72">
        <v>101651.45</v>
      </c>
    </row>
    <row r="353" spans="1:6" ht="25.5">
      <c r="A353" s="4"/>
      <c r="B353" s="4"/>
      <c r="C353" s="4" t="s">
        <v>1600</v>
      </c>
      <c r="D353" s="4"/>
      <c r="E353" s="71" t="s">
        <v>1601</v>
      </c>
      <c r="F353" s="72">
        <v>101651.45</v>
      </c>
    </row>
    <row r="354" spans="1:6" ht="12.75">
      <c r="A354" s="4"/>
      <c r="B354" s="4"/>
      <c r="C354" s="4" t="s">
        <v>1602</v>
      </c>
      <c r="D354" s="4"/>
      <c r="E354" s="71" t="s">
        <v>642</v>
      </c>
      <c r="F354" s="72">
        <v>101651.45</v>
      </c>
    </row>
    <row r="355" spans="1:6" ht="12.75">
      <c r="A355" s="4"/>
      <c r="B355" s="4"/>
      <c r="C355" s="4"/>
      <c r="D355" s="4" t="s">
        <v>1449</v>
      </c>
      <c r="E355" s="71" t="s">
        <v>1450</v>
      </c>
      <c r="F355" s="72">
        <v>101651.45</v>
      </c>
    </row>
    <row r="356" spans="1:6" ht="25.5">
      <c r="A356" s="4"/>
      <c r="B356" s="4" t="s">
        <v>399</v>
      </c>
      <c r="C356" s="4"/>
      <c r="D356" s="4"/>
      <c r="E356" s="71" t="s">
        <v>400</v>
      </c>
      <c r="F356" s="72">
        <v>1941344.552984</v>
      </c>
    </row>
    <row r="357" spans="1:6" ht="25.5">
      <c r="A357" s="4"/>
      <c r="B357" s="4"/>
      <c r="C357" s="4" t="s">
        <v>1475</v>
      </c>
      <c r="D357" s="4"/>
      <c r="E357" s="71" t="s">
        <v>526</v>
      </c>
      <c r="F357" s="72">
        <v>26790.98078</v>
      </c>
    </row>
    <row r="358" spans="1:6" ht="12.75">
      <c r="A358" s="4"/>
      <c r="B358" s="4"/>
      <c r="C358" s="4" t="s">
        <v>533</v>
      </c>
      <c r="D358" s="4"/>
      <c r="E358" s="71" t="s">
        <v>534</v>
      </c>
      <c r="F358" s="72">
        <v>26790.98078</v>
      </c>
    </row>
    <row r="359" spans="1:6" ht="12.75">
      <c r="A359" s="4"/>
      <c r="B359" s="4"/>
      <c r="C359" s="4"/>
      <c r="D359" s="4" t="s">
        <v>529</v>
      </c>
      <c r="E359" s="71" t="s">
        <v>530</v>
      </c>
      <c r="F359" s="72">
        <v>26790.98078</v>
      </c>
    </row>
    <row r="360" spans="1:6" ht="12.75">
      <c r="A360" s="4"/>
      <c r="B360" s="4"/>
      <c r="C360" s="4" t="s">
        <v>401</v>
      </c>
      <c r="D360" s="4"/>
      <c r="E360" s="71" t="s">
        <v>1086</v>
      </c>
      <c r="F360" s="72">
        <v>245944.364261</v>
      </c>
    </row>
    <row r="361" spans="1:6" ht="25.5">
      <c r="A361" s="4"/>
      <c r="B361" s="4"/>
      <c r="C361" s="4" t="s">
        <v>1087</v>
      </c>
      <c r="D361" s="4"/>
      <c r="E361" s="71" t="s">
        <v>1088</v>
      </c>
      <c r="F361" s="72">
        <v>31049.7</v>
      </c>
    </row>
    <row r="362" spans="1:6" ht="12.75">
      <c r="A362" s="4"/>
      <c r="B362" s="4"/>
      <c r="C362" s="4" t="s">
        <v>1089</v>
      </c>
      <c r="D362" s="4"/>
      <c r="E362" s="71" t="s">
        <v>1428</v>
      </c>
      <c r="F362" s="72">
        <v>31049.7</v>
      </c>
    </row>
    <row r="363" spans="1:6" ht="12.75">
      <c r="A363" s="4"/>
      <c r="B363" s="4"/>
      <c r="C363" s="4"/>
      <c r="D363" s="4" t="s">
        <v>1449</v>
      </c>
      <c r="E363" s="71" t="s">
        <v>1450</v>
      </c>
      <c r="F363" s="72">
        <v>31049.7</v>
      </c>
    </row>
    <row r="364" spans="1:6" ht="12.75">
      <c r="A364" s="4"/>
      <c r="B364" s="4"/>
      <c r="C364" s="4" t="s">
        <v>1090</v>
      </c>
      <c r="D364" s="4"/>
      <c r="E364" s="71" t="s">
        <v>1091</v>
      </c>
      <c r="F364" s="72">
        <v>214894.664261</v>
      </c>
    </row>
    <row r="365" spans="1:6" ht="12.75">
      <c r="A365" s="4"/>
      <c r="B365" s="4"/>
      <c r="C365" s="4" t="s">
        <v>1092</v>
      </c>
      <c r="D365" s="4"/>
      <c r="E365" s="71" t="s">
        <v>1428</v>
      </c>
      <c r="F365" s="72">
        <v>214894.664261</v>
      </c>
    </row>
    <row r="366" spans="1:6" ht="12.75">
      <c r="A366" s="4"/>
      <c r="B366" s="4"/>
      <c r="C366" s="4"/>
      <c r="D366" s="4" t="s">
        <v>1449</v>
      </c>
      <c r="E366" s="71" t="s">
        <v>1450</v>
      </c>
      <c r="F366" s="72">
        <v>214894.664261</v>
      </c>
    </row>
    <row r="367" spans="1:6" ht="25.5">
      <c r="A367" s="4"/>
      <c r="B367" s="4"/>
      <c r="C367" s="4" t="s">
        <v>1093</v>
      </c>
      <c r="D367" s="4"/>
      <c r="E367" s="71" t="s">
        <v>1094</v>
      </c>
      <c r="F367" s="72">
        <v>1493606.717943</v>
      </c>
    </row>
    <row r="368" spans="1:6" ht="25.5">
      <c r="A368" s="4"/>
      <c r="B368" s="4"/>
      <c r="C368" s="4" t="s">
        <v>1095</v>
      </c>
      <c r="D368" s="4"/>
      <c r="E368" s="71" t="s">
        <v>1096</v>
      </c>
      <c r="F368" s="72">
        <v>953341.506183</v>
      </c>
    </row>
    <row r="369" spans="1:6" ht="12.75">
      <c r="A369" s="4"/>
      <c r="B369" s="4"/>
      <c r="C369" s="4"/>
      <c r="D369" s="4" t="s">
        <v>529</v>
      </c>
      <c r="E369" s="71" t="s">
        <v>530</v>
      </c>
      <c r="F369" s="72">
        <v>953341.506183</v>
      </c>
    </row>
    <row r="370" spans="1:6" ht="51">
      <c r="A370" s="4"/>
      <c r="B370" s="4"/>
      <c r="C370" s="4" t="s">
        <v>1097</v>
      </c>
      <c r="D370" s="4"/>
      <c r="E370" s="71" t="s">
        <v>1098</v>
      </c>
      <c r="F370" s="72">
        <v>527377.21176</v>
      </c>
    </row>
    <row r="371" spans="1:6" ht="12.75">
      <c r="A371" s="4"/>
      <c r="B371" s="4"/>
      <c r="C371" s="4"/>
      <c r="D371" s="4" t="s">
        <v>529</v>
      </c>
      <c r="E371" s="71" t="s">
        <v>530</v>
      </c>
      <c r="F371" s="72">
        <v>527377.21176</v>
      </c>
    </row>
    <row r="372" spans="1:6" ht="38.25">
      <c r="A372" s="4"/>
      <c r="B372" s="4"/>
      <c r="C372" s="4" t="s">
        <v>1099</v>
      </c>
      <c r="D372" s="4"/>
      <c r="E372" s="71" t="s">
        <v>1100</v>
      </c>
      <c r="F372" s="72">
        <v>12888</v>
      </c>
    </row>
    <row r="373" spans="1:6" ht="51">
      <c r="A373" s="4"/>
      <c r="B373" s="4"/>
      <c r="C373" s="4"/>
      <c r="D373" s="4" t="s">
        <v>138</v>
      </c>
      <c r="E373" s="71" t="s">
        <v>568</v>
      </c>
      <c r="F373" s="72">
        <v>12888</v>
      </c>
    </row>
    <row r="374" spans="1:6" ht="12.75">
      <c r="A374" s="4"/>
      <c r="B374" s="4"/>
      <c r="C374" s="4" t="s">
        <v>1101</v>
      </c>
      <c r="D374" s="4"/>
      <c r="E374" s="71" t="s">
        <v>1102</v>
      </c>
      <c r="F374" s="72">
        <v>148160.19</v>
      </c>
    </row>
    <row r="375" spans="1:6" ht="51">
      <c r="A375" s="4"/>
      <c r="B375" s="4"/>
      <c r="C375" s="4" t="s">
        <v>1103</v>
      </c>
      <c r="D375" s="4"/>
      <c r="E375" s="71" t="s">
        <v>1478</v>
      </c>
      <c r="F375" s="72">
        <v>148160.19</v>
      </c>
    </row>
    <row r="376" spans="1:6" ht="12.75">
      <c r="A376" s="4"/>
      <c r="B376" s="4"/>
      <c r="C376" s="4" t="s">
        <v>1479</v>
      </c>
      <c r="D376" s="4"/>
      <c r="E376" s="71" t="s">
        <v>642</v>
      </c>
      <c r="F376" s="72">
        <v>148160.19</v>
      </c>
    </row>
    <row r="377" spans="1:6" ht="12.75">
      <c r="A377" s="4"/>
      <c r="B377" s="4"/>
      <c r="C377" s="4"/>
      <c r="D377" s="4" t="s">
        <v>1449</v>
      </c>
      <c r="E377" s="71" t="s">
        <v>1450</v>
      </c>
      <c r="F377" s="72">
        <v>148160.19</v>
      </c>
    </row>
    <row r="378" spans="1:6" ht="12.75">
      <c r="A378" s="4"/>
      <c r="B378" s="4"/>
      <c r="C378" s="4" t="s">
        <v>1359</v>
      </c>
      <c r="D378" s="4"/>
      <c r="E378" s="71" t="s">
        <v>1360</v>
      </c>
      <c r="F378" s="72">
        <v>26842.3</v>
      </c>
    </row>
    <row r="379" spans="1:6" ht="63.75">
      <c r="A379" s="4"/>
      <c r="B379" s="4"/>
      <c r="C379" s="4" t="s">
        <v>1000</v>
      </c>
      <c r="D379" s="4"/>
      <c r="E379" s="71" t="s">
        <v>1583</v>
      </c>
      <c r="F379" s="72">
        <v>8500</v>
      </c>
    </row>
    <row r="380" spans="1:6" ht="12.75">
      <c r="A380" s="4"/>
      <c r="B380" s="4"/>
      <c r="C380" s="4" t="s">
        <v>1001</v>
      </c>
      <c r="D380" s="4"/>
      <c r="E380" s="71" t="s">
        <v>1002</v>
      </c>
      <c r="F380" s="72">
        <v>8500</v>
      </c>
    </row>
    <row r="381" spans="1:6" ht="12.75">
      <c r="A381" s="4"/>
      <c r="B381" s="4"/>
      <c r="C381" s="4"/>
      <c r="D381" s="4" t="s">
        <v>1449</v>
      </c>
      <c r="E381" s="71" t="s">
        <v>1450</v>
      </c>
      <c r="F381" s="72">
        <v>8500</v>
      </c>
    </row>
    <row r="382" spans="1:6" ht="38.25">
      <c r="A382" s="4"/>
      <c r="B382" s="4"/>
      <c r="C382" s="4" t="s">
        <v>1364</v>
      </c>
      <c r="D382" s="4"/>
      <c r="E382" s="71" t="s">
        <v>845</v>
      </c>
      <c r="F382" s="72">
        <v>3546.8</v>
      </c>
    </row>
    <row r="383" spans="1:6" ht="12.75">
      <c r="A383" s="4"/>
      <c r="B383" s="4"/>
      <c r="C383" s="4"/>
      <c r="D383" s="4" t="s">
        <v>130</v>
      </c>
      <c r="E383" s="71" t="s">
        <v>131</v>
      </c>
      <c r="F383" s="72">
        <v>3546.8</v>
      </c>
    </row>
    <row r="384" spans="1:6" ht="38.25">
      <c r="A384" s="4"/>
      <c r="B384" s="4"/>
      <c r="C384" s="4" t="s">
        <v>1502</v>
      </c>
      <c r="D384" s="4"/>
      <c r="E384" s="71" t="s">
        <v>756</v>
      </c>
      <c r="F384" s="72">
        <v>14795.5</v>
      </c>
    </row>
    <row r="385" spans="1:6" ht="12.75">
      <c r="A385" s="4"/>
      <c r="B385" s="4"/>
      <c r="C385" s="4"/>
      <c r="D385" s="4" t="s">
        <v>130</v>
      </c>
      <c r="E385" s="71" t="s">
        <v>131</v>
      </c>
      <c r="F385" s="72">
        <v>14795.5</v>
      </c>
    </row>
    <row r="386" spans="1:6" ht="12.75">
      <c r="A386" s="4"/>
      <c r="B386" s="4" t="s">
        <v>1481</v>
      </c>
      <c r="C386" s="4"/>
      <c r="D386" s="4"/>
      <c r="E386" s="71" t="s">
        <v>1482</v>
      </c>
      <c r="F386" s="72">
        <v>15910.47458</v>
      </c>
    </row>
    <row r="387" spans="1:6" ht="12.75">
      <c r="A387" s="4"/>
      <c r="B387" s="4" t="s">
        <v>419</v>
      </c>
      <c r="C387" s="4"/>
      <c r="D387" s="4"/>
      <c r="E387" s="71" t="s">
        <v>420</v>
      </c>
      <c r="F387" s="72">
        <v>15910.47458</v>
      </c>
    </row>
    <row r="388" spans="1:6" ht="12.75">
      <c r="A388" s="4"/>
      <c r="B388" s="4"/>
      <c r="C388" s="4" t="s">
        <v>448</v>
      </c>
      <c r="D388" s="4"/>
      <c r="E388" s="71" t="s">
        <v>449</v>
      </c>
      <c r="F388" s="72">
        <v>15910.47458</v>
      </c>
    </row>
    <row r="389" spans="1:6" ht="38.25">
      <c r="A389" s="4"/>
      <c r="B389" s="4"/>
      <c r="C389" s="4" t="s">
        <v>983</v>
      </c>
      <c r="D389" s="4"/>
      <c r="E389" s="71" t="s">
        <v>984</v>
      </c>
      <c r="F389" s="72">
        <v>6409.444458</v>
      </c>
    </row>
    <row r="390" spans="1:6" ht="38.25">
      <c r="A390" s="4"/>
      <c r="B390" s="4"/>
      <c r="C390" s="4" t="s">
        <v>987</v>
      </c>
      <c r="D390" s="4"/>
      <c r="E390" s="71" t="s">
        <v>988</v>
      </c>
      <c r="F390" s="72">
        <v>6409.444458</v>
      </c>
    </row>
    <row r="391" spans="1:6" ht="12.75">
      <c r="A391" s="4"/>
      <c r="B391" s="4"/>
      <c r="C391" s="4"/>
      <c r="D391" s="4" t="s">
        <v>882</v>
      </c>
      <c r="E391" s="71" t="s">
        <v>883</v>
      </c>
      <c r="F391" s="72">
        <v>6409.444458</v>
      </c>
    </row>
    <row r="392" spans="1:6" ht="63.75">
      <c r="A392" s="4"/>
      <c r="B392" s="4"/>
      <c r="C392" s="4" t="s">
        <v>993</v>
      </c>
      <c r="D392" s="4"/>
      <c r="E392" s="71" t="s">
        <v>310</v>
      </c>
      <c r="F392" s="72">
        <v>2993.50897</v>
      </c>
    </row>
    <row r="393" spans="1:6" ht="12.75">
      <c r="A393" s="4"/>
      <c r="B393" s="4"/>
      <c r="C393" s="4"/>
      <c r="D393" s="4" t="s">
        <v>882</v>
      </c>
      <c r="E393" s="71" t="s">
        <v>883</v>
      </c>
      <c r="F393" s="72">
        <v>2993.50897</v>
      </c>
    </row>
    <row r="394" spans="1:6" ht="63.75">
      <c r="A394" s="4"/>
      <c r="B394" s="4"/>
      <c r="C394" s="4" t="s">
        <v>388</v>
      </c>
      <c r="D394" s="4"/>
      <c r="E394" s="71" t="s">
        <v>389</v>
      </c>
      <c r="F394" s="72">
        <v>6507.521152</v>
      </c>
    </row>
    <row r="395" spans="1:6" ht="38.25">
      <c r="A395" s="4"/>
      <c r="B395" s="4"/>
      <c r="C395" s="4" t="s">
        <v>1081</v>
      </c>
      <c r="D395" s="4"/>
      <c r="E395" s="71" t="s">
        <v>1082</v>
      </c>
      <c r="F395" s="72">
        <v>6507.521152</v>
      </c>
    </row>
    <row r="396" spans="1:6" ht="12.75">
      <c r="A396" s="4"/>
      <c r="B396" s="4"/>
      <c r="C396" s="4"/>
      <c r="D396" s="4" t="s">
        <v>882</v>
      </c>
      <c r="E396" s="71" t="s">
        <v>883</v>
      </c>
      <c r="F396" s="72">
        <v>6507.521152</v>
      </c>
    </row>
    <row r="397" spans="1:6" ht="12.75">
      <c r="A397" s="4"/>
      <c r="B397" s="4" t="s">
        <v>498</v>
      </c>
      <c r="C397" s="4"/>
      <c r="D397" s="4"/>
      <c r="E397" s="71" t="s">
        <v>499</v>
      </c>
      <c r="F397" s="72">
        <v>5266297.170568</v>
      </c>
    </row>
    <row r="398" spans="1:6" ht="25.5">
      <c r="A398" s="4"/>
      <c r="B398" s="4" t="s">
        <v>975</v>
      </c>
      <c r="C398" s="4"/>
      <c r="D398" s="4"/>
      <c r="E398" s="71" t="s">
        <v>976</v>
      </c>
      <c r="F398" s="72">
        <v>54598.230568</v>
      </c>
    </row>
    <row r="399" spans="1:6" ht="12.75">
      <c r="A399" s="4"/>
      <c r="B399" s="4"/>
      <c r="C399" s="4" t="s">
        <v>512</v>
      </c>
      <c r="D399" s="4"/>
      <c r="E399" s="71" t="s">
        <v>970</v>
      </c>
      <c r="F399" s="72">
        <v>54598.230568</v>
      </c>
    </row>
    <row r="400" spans="1:6" ht="63.75">
      <c r="A400" s="4"/>
      <c r="B400" s="4"/>
      <c r="C400" s="4" t="s">
        <v>1015</v>
      </c>
      <c r="D400" s="4"/>
      <c r="E400" s="71" t="s">
        <v>1016</v>
      </c>
      <c r="F400" s="72">
        <v>54598.230568</v>
      </c>
    </row>
    <row r="401" spans="1:6" ht="38.25">
      <c r="A401" s="4"/>
      <c r="B401" s="4"/>
      <c r="C401" s="4" t="s">
        <v>1027</v>
      </c>
      <c r="D401" s="4"/>
      <c r="E401" s="71" t="s">
        <v>1028</v>
      </c>
      <c r="F401" s="72">
        <v>52419.230535</v>
      </c>
    </row>
    <row r="402" spans="1:6" ht="12.75">
      <c r="A402" s="4"/>
      <c r="B402" s="4"/>
      <c r="C402" s="4"/>
      <c r="D402" s="4" t="s">
        <v>977</v>
      </c>
      <c r="E402" s="71" t="s">
        <v>978</v>
      </c>
      <c r="F402" s="72">
        <v>52419.230535</v>
      </c>
    </row>
    <row r="403" spans="1:6" ht="63.75">
      <c r="A403" s="4"/>
      <c r="B403" s="4"/>
      <c r="C403" s="4" t="s">
        <v>1029</v>
      </c>
      <c r="D403" s="4"/>
      <c r="E403" s="71" t="s">
        <v>1030</v>
      </c>
      <c r="F403" s="72">
        <v>2179.000033</v>
      </c>
    </row>
    <row r="404" spans="1:6" ht="12.75">
      <c r="A404" s="4"/>
      <c r="B404" s="4"/>
      <c r="C404" s="4"/>
      <c r="D404" s="4" t="s">
        <v>977</v>
      </c>
      <c r="E404" s="71" t="s">
        <v>978</v>
      </c>
      <c r="F404" s="72">
        <v>2179.000033</v>
      </c>
    </row>
    <row r="405" spans="1:6" ht="25.5">
      <c r="A405" s="4"/>
      <c r="B405" s="4" t="s">
        <v>1537</v>
      </c>
      <c r="C405" s="4"/>
      <c r="D405" s="4"/>
      <c r="E405" s="71" t="s">
        <v>1538</v>
      </c>
      <c r="F405" s="72">
        <v>5211698.94</v>
      </c>
    </row>
    <row r="406" spans="1:6" ht="25.5">
      <c r="A406" s="4"/>
      <c r="B406" s="4"/>
      <c r="C406" s="4" t="s">
        <v>1539</v>
      </c>
      <c r="D406" s="4"/>
      <c r="E406" s="71" t="s">
        <v>1540</v>
      </c>
      <c r="F406" s="72">
        <v>5211698.94</v>
      </c>
    </row>
    <row r="407" spans="1:6" ht="25.5">
      <c r="A407" s="4"/>
      <c r="B407" s="4"/>
      <c r="C407" s="4" t="s">
        <v>1541</v>
      </c>
      <c r="D407" s="4"/>
      <c r="E407" s="71" t="s">
        <v>1542</v>
      </c>
      <c r="F407" s="72">
        <v>5211698.94</v>
      </c>
    </row>
    <row r="408" spans="1:6" ht="12.75">
      <c r="A408" s="4"/>
      <c r="B408" s="4"/>
      <c r="C408" s="4"/>
      <c r="D408" s="4" t="s">
        <v>529</v>
      </c>
      <c r="E408" s="71" t="s">
        <v>530</v>
      </c>
      <c r="F408" s="72">
        <v>5211698.94</v>
      </c>
    </row>
    <row r="409" spans="1:6" ht="25.5">
      <c r="A409" s="6" t="s">
        <v>680</v>
      </c>
      <c r="B409" s="6"/>
      <c r="C409" s="6"/>
      <c r="D409" s="6"/>
      <c r="E409" s="73" t="s">
        <v>513</v>
      </c>
      <c r="F409" s="7">
        <v>4367574.149745</v>
      </c>
    </row>
    <row r="410" spans="1:6" ht="12.75">
      <c r="A410" s="4"/>
      <c r="B410" s="4" t="s">
        <v>395</v>
      </c>
      <c r="C410" s="4"/>
      <c r="D410" s="4"/>
      <c r="E410" s="71" t="s">
        <v>396</v>
      </c>
      <c r="F410" s="72">
        <v>18445.689749</v>
      </c>
    </row>
    <row r="411" spans="1:6" ht="12.75">
      <c r="A411" s="4"/>
      <c r="B411" s="4" t="s">
        <v>632</v>
      </c>
      <c r="C411" s="4"/>
      <c r="D411" s="4"/>
      <c r="E411" s="71" t="s">
        <v>633</v>
      </c>
      <c r="F411" s="72">
        <v>18445.689749</v>
      </c>
    </row>
    <row r="412" spans="1:6" ht="25.5">
      <c r="A412" s="4"/>
      <c r="B412" s="4"/>
      <c r="C412" s="4" t="s">
        <v>1475</v>
      </c>
      <c r="D412" s="4"/>
      <c r="E412" s="71" t="s">
        <v>526</v>
      </c>
      <c r="F412" s="72">
        <v>18375.689749</v>
      </c>
    </row>
    <row r="413" spans="1:6" ht="12.75">
      <c r="A413" s="4"/>
      <c r="B413" s="4"/>
      <c r="C413" s="4" t="s">
        <v>533</v>
      </c>
      <c r="D413" s="4"/>
      <c r="E413" s="71" t="s">
        <v>534</v>
      </c>
      <c r="F413" s="72">
        <v>18375.689749</v>
      </c>
    </row>
    <row r="414" spans="1:6" ht="12.75">
      <c r="A414" s="4"/>
      <c r="B414" s="4"/>
      <c r="C414" s="4"/>
      <c r="D414" s="4" t="s">
        <v>529</v>
      </c>
      <c r="E414" s="71" t="s">
        <v>530</v>
      </c>
      <c r="F414" s="72">
        <v>18375.689749</v>
      </c>
    </row>
    <row r="415" spans="1:6" ht="12.75">
      <c r="A415" s="4"/>
      <c r="B415" s="4"/>
      <c r="C415" s="4" t="s">
        <v>1359</v>
      </c>
      <c r="D415" s="4"/>
      <c r="E415" s="71" t="s">
        <v>1360</v>
      </c>
      <c r="F415" s="72">
        <v>70</v>
      </c>
    </row>
    <row r="416" spans="1:6" ht="38.25">
      <c r="A416" s="4"/>
      <c r="B416" s="4"/>
      <c r="C416" s="4" t="s">
        <v>1362</v>
      </c>
      <c r="D416" s="4"/>
      <c r="E416" s="71" t="s">
        <v>1509</v>
      </c>
      <c r="F416" s="72">
        <v>70</v>
      </c>
    </row>
    <row r="417" spans="1:6" ht="12.75">
      <c r="A417" s="4"/>
      <c r="B417" s="4"/>
      <c r="C417" s="4"/>
      <c r="D417" s="4" t="s">
        <v>130</v>
      </c>
      <c r="E417" s="71" t="s">
        <v>131</v>
      </c>
      <c r="F417" s="72">
        <v>70</v>
      </c>
    </row>
    <row r="418" spans="1:6" ht="12.75">
      <c r="A418" s="4"/>
      <c r="B418" s="4" t="s">
        <v>1056</v>
      </c>
      <c r="C418" s="4"/>
      <c r="D418" s="4"/>
      <c r="E418" s="71" t="s">
        <v>1057</v>
      </c>
      <c r="F418" s="72">
        <v>329708.1798</v>
      </c>
    </row>
    <row r="419" spans="1:6" ht="12.75">
      <c r="A419" s="4"/>
      <c r="B419" s="4" t="s">
        <v>1058</v>
      </c>
      <c r="C419" s="4"/>
      <c r="D419" s="4"/>
      <c r="E419" s="71" t="s">
        <v>1059</v>
      </c>
      <c r="F419" s="72">
        <v>329708.1798</v>
      </c>
    </row>
    <row r="420" spans="1:6" ht="38.25">
      <c r="A420" s="4"/>
      <c r="B420" s="4"/>
      <c r="C420" s="4" t="s">
        <v>638</v>
      </c>
      <c r="D420" s="4"/>
      <c r="E420" s="71" t="s">
        <v>639</v>
      </c>
      <c r="F420" s="72">
        <v>329708.1798</v>
      </c>
    </row>
    <row r="421" spans="1:6" ht="51">
      <c r="A421" s="4"/>
      <c r="B421" s="4"/>
      <c r="C421" s="4" t="s">
        <v>1060</v>
      </c>
      <c r="D421" s="4"/>
      <c r="E421" s="71" t="s">
        <v>1061</v>
      </c>
      <c r="F421" s="72">
        <v>329708.1798</v>
      </c>
    </row>
    <row r="422" spans="1:6" ht="12.75">
      <c r="A422" s="4"/>
      <c r="B422" s="4"/>
      <c r="C422" s="4"/>
      <c r="D422" s="4" t="s">
        <v>662</v>
      </c>
      <c r="E422" s="71" t="s">
        <v>601</v>
      </c>
      <c r="F422" s="72">
        <v>329708.1798</v>
      </c>
    </row>
    <row r="423" spans="1:6" ht="12.75">
      <c r="A423" s="4"/>
      <c r="B423" s="4" t="s">
        <v>10</v>
      </c>
      <c r="C423" s="4"/>
      <c r="D423" s="4"/>
      <c r="E423" s="71" t="s">
        <v>11</v>
      </c>
      <c r="F423" s="72">
        <v>2557881.45737</v>
      </c>
    </row>
    <row r="424" spans="1:6" ht="12.75">
      <c r="A424" s="4"/>
      <c r="B424" s="4" t="s">
        <v>12</v>
      </c>
      <c r="C424" s="4"/>
      <c r="D424" s="4"/>
      <c r="E424" s="71" t="s">
        <v>13</v>
      </c>
      <c r="F424" s="72">
        <v>477899.02374</v>
      </c>
    </row>
    <row r="425" spans="1:6" ht="12.75">
      <c r="A425" s="4"/>
      <c r="B425" s="4"/>
      <c r="C425" s="4" t="s">
        <v>23</v>
      </c>
      <c r="D425" s="4"/>
      <c r="E425" s="71" t="s">
        <v>24</v>
      </c>
      <c r="F425" s="72">
        <v>232616.29725</v>
      </c>
    </row>
    <row r="426" spans="1:6" ht="38.25">
      <c r="A426" s="4"/>
      <c r="B426" s="4"/>
      <c r="C426" s="4" t="s">
        <v>25</v>
      </c>
      <c r="D426" s="4"/>
      <c r="E426" s="71" t="s">
        <v>26</v>
      </c>
      <c r="F426" s="72">
        <v>147773.908</v>
      </c>
    </row>
    <row r="427" spans="1:6" ht="12.75">
      <c r="A427" s="4"/>
      <c r="B427" s="4"/>
      <c r="C427" s="4"/>
      <c r="D427" s="4" t="s">
        <v>662</v>
      </c>
      <c r="E427" s="71" t="s">
        <v>601</v>
      </c>
      <c r="F427" s="72">
        <v>147773.908</v>
      </c>
    </row>
    <row r="428" spans="1:6" ht="25.5">
      <c r="A428" s="4"/>
      <c r="B428" s="4"/>
      <c r="C428" s="4" t="s">
        <v>27</v>
      </c>
      <c r="D428" s="4"/>
      <c r="E428" s="71" t="s">
        <v>28</v>
      </c>
      <c r="F428" s="72">
        <v>84842.38925</v>
      </c>
    </row>
    <row r="429" spans="1:6" ht="12.75">
      <c r="A429" s="4"/>
      <c r="B429" s="4"/>
      <c r="C429" s="4" t="s">
        <v>29</v>
      </c>
      <c r="D429" s="4"/>
      <c r="E429" s="71" t="s">
        <v>1448</v>
      </c>
      <c r="F429" s="72">
        <v>84842.38925</v>
      </c>
    </row>
    <row r="430" spans="1:6" ht="12.75">
      <c r="A430" s="4"/>
      <c r="B430" s="4"/>
      <c r="C430" s="4"/>
      <c r="D430" s="4" t="s">
        <v>1449</v>
      </c>
      <c r="E430" s="71" t="s">
        <v>1450</v>
      </c>
      <c r="F430" s="72">
        <v>84842.38925</v>
      </c>
    </row>
    <row r="431" spans="1:6" ht="12.75">
      <c r="A431" s="4"/>
      <c r="B431" s="4"/>
      <c r="C431" s="4" t="s">
        <v>35</v>
      </c>
      <c r="D431" s="4"/>
      <c r="E431" s="71" t="s">
        <v>36</v>
      </c>
      <c r="F431" s="72">
        <v>245282.72649</v>
      </c>
    </row>
    <row r="432" spans="1:6" ht="38.25">
      <c r="A432" s="4"/>
      <c r="B432" s="4"/>
      <c r="C432" s="4" t="s">
        <v>37</v>
      </c>
      <c r="D432" s="4"/>
      <c r="E432" s="71" t="s">
        <v>1529</v>
      </c>
      <c r="F432" s="72">
        <v>245282.72649</v>
      </c>
    </row>
    <row r="433" spans="1:6" ht="12.75">
      <c r="A433" s="4"/>
      <c r="B433" s="4"/>
      <c r="C433" s="4" t="s">
        <v>1530</v>
      </c>
      <c r="D433" s="4"/>
      <c r="E433" s="71" t="s">
        <v>1448</v>
      </c>
      <c r="F433" s="72">
        <v>245282.72649</v>
      </c>
    </row>
    <row r="434" spans="1:6" ht="12.75">
      <c r="A434" s="4"/>
      <c r="B434" s="4"/>
      <c r="C434" s="4"/>
      <c r="D434" s="4" t="s">
        <v>1449</v>
      </c>
      <c r="E434" s="71" t="s">
        <v>1450</v>
      </c>
      <c r="F434" s="72">
        <v>245282.72649</v>
      </c>
    </row>
    <row r="435" spans="1:6" ht="12.75">
      <c r="A435" s="4"/>
      <c r="B435" s="4" t="s">
        <v>1531</v>
      </c>
      <c r="C435" s="4"/>
      <c r="D435" s="4"/>
      <c r="E435" s="71" t="s">
        <v>1532</v>
      </c>
      <c r="F435" s="72">
        <v>823101.48285</v>
      </c>
    </row>
    <row r="436" spans="1:6" ht="12.75">
      <c r="A436" s="4"/>
      <c r="B436" s="4"/>
      <c r="C436" s="4" t="s">
        <v>1533</v>
      </c>
      <c r="D436" s="4"/>
      <c r="E436" s="71" t="s">
        <v>1534</v>
      </c>
      <c r="F436" s="72">
        <v>769018.33285</v>
      </c>
    </row>
    <row r="437" spans="1:6" ht="38.25">
      <c r="A437" s="4"/>
      <c r="B437" s="4"/>
      <c r="C437" s="4" t="s">
        <v>1535</v>
      </c>
      <c r="D437" s="4"/>
      <c r="E437" s="71" t="s">
        <v>45</v>
      </c>
      <c r="F437" s="72">
        <v>11951.5512</v>
      </c>
    </row>
    <row r="438" spans="1:6" ht="12.75">
      <c r="A438" s="4"/>
      <c r="B438" s="4"/>
      <c r="C438" s="4"/>
      <c r="D438" s="4" t="s">
        <v>662</v>
      </c>
      <c r="E438" s="71" t="s">
        <v>601</v>
      </c>
      <c r="F438" s="72">
        <v>11951.5512</v>
      </c>
    </row>
    <row r="439" spans="1:6" ht="25.5">
      <c r="A439" s="4"/>
      <c r="B439" s="4"/>
      <c r="C439" s="4" t="s">
        <v>46</v>
      </c>
      <c r="D439" s="4"/>
      <c r="E439" s="71" t="s">
        <v>47</v>
      </c>
      <c r="F439" s="72">
        <v>757066.78165</v>
      </c>
    </row>
    <row r="440" spans="1:6" ht="12.75">
      <c r="A440" s="4"/>
      <c r="B440" s="4"/>
      <c r="C440" s="4" t="s">
        <v>48</v>
      </c>
      <c r="D440" s="4"/>
      <c r="E440" s="71" t="s">
        <v>1448</v>
      </c>
      <c r="F440" s="72">
        <v>757066.78165</v>
      </c>
    </row>
    <row r="441" spans="1:6" ht="12.75">
      <c r="A441" s="4"/>
      <c r="B441" s="4"/>
      <c r="C441" s="4"/>
      <c r="D441" s="4" t="s">
        <v>1449</v>
      </c>
      <c r="E441" s="71" t="s">
        <v>1450</v>
      </c>
      <c r="F441" s="72">
        <v>757066.78165</v>
      </c>
    </row>
    <row r="442" spans="1:6" ht="12.75">
      <c r="A442" s="4"/>
      <c r="B442" s="4"/>
      <c r="C442" s="4" t="s">
        <v>49</v>
      </c>
      <c r="D442" s="4"/>
      <c r="E442" s="71" t="s">
        <v>50</v>
      </c>
      <c r="F442" s="72">
        <v>54083.15</v>
      </c>
    </row>
    <row r="443" spans="1:6" ht="38.25">
      <c r="A443" s="4"/>
      <c r="B443" s="4"/>
      <c r="C443" s="4" t="s">
        <v>51</v>
      </c>
      <c r="D443" s="4"/>
      <c r="E443" s="71" t="s">
        <v>52</v>
      </c>
      <c r="F443" s="72">
        <v>54083.15</v>
      </c>
    </row>
    <row r="444" spans="1:6" ht="12.75">
      <c r="A444" s="4"/>
      <c r="B444" s="4"/>
      <c r="C444" s="4" t="s">
        <v>53</v>
      </c>
      <c r="D444" s="4"/>
      <c r="E444" s="71" t="s">
        <v>1448</v>
      </c>
      <c r="F444" s="72">
        <v>54083.15</v>
      </c>
    </row>
    <row r="445" spans="1:6" ht="12.75">
      <c r="A445" s="4"/>
      <c r="B445" s="4"/>
      <c r="C445" s="4"/>
      <c r="D445" s="4" t="s">
        <v>1449</v>
      </c>
      <c r="E445" s="71" t="s">
        <v>1450</v>
      </c>
      <c r="F445" s="72">
        <v>54083.15</v>
      </c>
    </row>
    <row r="446" spans="1:6" ht="12.75">
      <c r="A446" s="4"/>
      <c r="B446" s="4" t="s">
        <v>54</v>
      </c>
      <c r="C446" s="4"/>
      <c r="D446" s="4"/>
      <c r="E446" s="71" t="s">
        <v>55</v>
      </c>
      <c r="F446" s="72">
        <v>1128692.57633</v>
      </c>
    </row>
    <row r="447" spans="1:6" ht="12.75">
      <c r="A447" s="4"/>
      <c r="B447" s="4"/>
      <c r="C447" s="4" t="s">
        <v>56</v>
      </c>
      <c r="D447" s="4"/>
      <c r="E447" s="71" t="s">
        <v>57</v>
      </c>
      <c r="F447" s="72">
        <v>1128692.57633</v>
      </c>
    </row>
    <row r="448" spans="1:6" ht="38.25">
      <c r="A448" s="4"/>
      <c r="B448" s="4"/>
      <c r="C448" s="4" t="s">
        <v>58</v>
      </c>
      <c r="D448" s="4"/>
      <c r="E448" s="71" t="s">
        <v>59</v>
      </c>
      <c r="F448" s="72">
        <v>73563.7856</v>
      </c>
    </row>
    <row r="449" spans="1:6" ht="12.75">
      <c r="A449" s="4"/>
      <c r="B449" s="4"/>
      <c r="C449" s="4"/>
      <c r="D449" s="4" t="s">
        <v>662</v>
      </c>
      <c r="E449" s="71" t="s">
        <v>601</v>
      </c>
      <c r="F449" s="72">
        <v>73563.7856</v>
      </c>
    </row>
    <row r="450" spans="1:6" ht="25.5">
      <c r="A450" s="4"/>
      <c r="B450" s="4"/>
      <c r="C450" s="4" t="s">
        <v>60</v>
      </c>
      <c r="D450" s="4"/>
      <c r="E450" s="71" t="s">
        <v>61</v>
      </c>
      <c r="F450" s="72">
        <v>1055128.79073</v>
      </c>
    </row>
    <row r="451" spans="1:6" ht="12.75">
      <c r="A451" s="4"/>
      <c r="B451" s="4"/>
      <c r="C451" s="4" t="s">
        <v>62</v>
      </c>
      <c r="D451" s="4"/>
      <c r="E451" s="71" t="s">
        <v>1448</v>
      </c>
      <c r="F451" s="72">
        <v>1055128.79073</v>
      </c>
    </row>
    <row r="452" spans="1:6" ht="12.75">
      <c r="A452" s="4"/>
      <c r="B452" s="4"/>
      <c r="C452" s="4"/>
      <c r="D452" s="4" t="s">
        <v>1449</v>
      </c>
      <c r="E452" s="71" t="s">
        <v>1450</v>
      </c>
      <c r="F452" s="72">
        <v>1055128.79073</v>
      </c>
    </row>
    <row r="453" spans="1:6" ht="25.5">
      <c r="A453" s="4"/>
      <c r="B453" s="4" t="s">
        <v>63</v>
      </c>
      <c r="C453" s="4"/>
      <c r="D453" s="4"/>
      <c r="E453" s="71" t="s">
        <v>64</v>
      </c>
      <c r="F453" s="72">
        <v>55011.98219</v>
      </c>
    </row>
    <row r="454" spans="1:6" ht="12.75">
      <c r="A454" s="4"/>
      <c r="B454" s="4"/>
      <c r="C454" s="4" t="s">
        <v>65</v>
      </c>
      <c r="D454" s="4"/>
      <c r="E454" s="71" t="s">
        <v>66</v>
      </c>
      <c r="F454" s="72">
        <v>40512.31319</v>
      </c>
    </row>
    <row r="455" spans="1:6" ht="12.75">
      <c r="A455" s="4"/>
      <c r="B455" s="4"/>
      <c r="C455" s="4" t="s">
        <v>67</v>
      </c>
      <c r="D455" s="4"/>
      <c r="E455" s="71" t="s">
        <v>68</v>
      </c>
      <c r="F455" s="72">
        <v>40512.31319</v>
      </c>
    </row>
    <row r="456" spans="1:6" ht="12.75">
      <c r="A456" s="4"/>
      <c r="B456" s="4"/>
      <c r="C456" s="4" t="s">
        <v>69</v>
      </c>
      <c r="D456" s="4"/>
      <c r="E456" s="71" t="s">
        <v>1448</v>
      </c>
      <c r="F456" s="72">
        <v>40512.31319</v>
      </c>
    </row>
    <row r="457" spans="1:6" ht="12.75">
      <c r="A457" s="4"/>
      <c r="B457" s="4"/>
      <c r="C457" s="4"/>
      <c r="D457" s="4" t="s">
        <v>1449</v>
      </c>
      <c r="E457" s="71" t="s">
        <v>1450</v>
      </c>
      <c r="F457" s="72">
        <v>40512.31319</v>
      </c>
    </row>
    <row r="458" spans="1:6" ht="12.75">
      <c r="A458" s="4"/>
      <c r="B458" s="4"/>
      <c r="C458" s="4" t="s">
        <v>70</v>
      </c>
      <c r="D458" s="4"/>
      <c r="E458" s="71" t="s">
        <v>71</v>
      </c>
      <c r="F458" s="72">
        <v>14499.669</v>
      </c>
    </row>
    <row r="459" spans="1:6" ht="51">
      <c r="A459" s="4"/>
      <c r="B459" s="4"/>
      <c r="C459" s="4" t="s">
        <v>72</v>
      </c>
      <c r="D459" s="4"/>
      <c r="E459" s="71" t="s">
        <v>238</v>
      </c>
      <c r="F459" s="72">
        <v>14499.669</v>
      </c>
    </row>
    <row r="460" spans="1:6" ht="12.75">
      <c r="A460" s="4"/>
      <c r="B460" s="4"/>
      <c r="C460" s="4"/>
      <c r="D460" s="4" t="s">
        <v>662</v>
      </c>
      <c r="E460" s="71" t="s">
        <v>601</v>
      </c>
      <c r="F460" s="72">
        <v>14499.669</v>
      </c>
    </row>
    <row r="461" spans="1:6" ht="12.75">
      <c r="A461" s="4"/>
      <c r="B461" s="4" t="s">
        <v>1278</v>
      </c>
      <c r="C461" s="4"/>
      <c r="D461" s="4"/>
      <c r="E461" s="71" t="s">
        <v>1279</v>
      </c>
      <c r="F461" s="72">
        <v>73176.39226</v>
      </c>
    </row>
    <row r="462" spans="1:6" ht="25.5">
      <c r="A462" s="4"/>
      <c r="B462" s="4"/>
      <c r="C462" s="4" t="s">
        <v>648</v>
      </c>
      <c r="D462" s="4"/>
      <c r="E462" s="71" t="s">
        <v>649</v>
      </c>
      <c r="F462" s="72">
        <v>11215</v>
      </c>
    </row>
    <row r="463" spans="1:6" ht="12.75">
      <c r="A463" s="4"/>
      <c r="B463" s="4"/>
      <c r="C463" s="4"/>
      <c r="D463" s="4" t="s">
        <v>130</v>
      </c>
      <c r="E463" s="71" t="s">
        <v>131</v>
      </c>
      <c r="F463" s="72">
        <v>11215</v>
      </c>
    </row>
    <row r="464" spans="1:6" ht="25.5">
      <c r="A464" s="4"/>
      <c r="B464" s="4"/>
      <c r="C464" s="4" t="s">
        <v>650</v>
      </c>
      <c r="D464" s="4"/>
      <c r="E464" s="71" t="s">
        <v>651</v>
      </c>
      <c r="F464" s="72">
        <v>61961.39226</v>
      </c>
    </row>
    <row r="465" spans="1:6" ht="89.25">
      <c r="A465" s="4"/>
      <c r="B465" s="4"/>
      <c r="C465" s="4" t="s">
        <v>652</v>
      </c>
      <c r="D465" s="4"/>
      <c r="E465" s="71" t="s">
        <v>1576</v>
      </c>
      <c r="F465" s="72">
        <v>50000</v>
      </c>
    </row>
    <row r="466" spans="1:6" ht="12.75">
      <c r="A466" s="4"/>
      <c r="B466" s="4"/>
      <c r="C466" s="4"/>
      <c r="D466" s="4" t="s">
        <v>662</v>
      </c>
      <c r="E466" s="71" t="s">
        <v>601</v>
      </c>
      <c r="F466" s="72">
        <v>50000</v>
      </c>
    </row>
    <row r="467" spans="1:6" ht="38.25">
      <c r="A467" s="4"/>
      <c r="B467" s="4"/>
      <c r="C467" s="4" t="s">
        <v>653</v>
      </c>
      <c r="D467" s="4"/>
      <c r="E467" s="71" t="s">
        <v>837</v>
      </c>
      <c r="F467" s="72">
        <v>8861.4634</v>
      </c>
    </row>
    <row r="468" spans="1:6" ht="12.75">
      <c r="A468" s="4"/>
      <c r="B468" s="4"/>
      <c r="C468" s="4"/>
      <c r="D468" s="4" t="s">
        <v>662</v>
      </c>
      <c r="E468" s="71" t="s">
        <v>601</v>
      </c>
      <c r="F468" s="72">
        <v>8861.4634</v>
      </c>
    </row>
    <row r="469" spans="1:6" ht="12.75">
      <c r="A469" s="4"/>
      <c r="B469" s="4"/>
      <c r="C469" s="4" t="s">
        <v>838</v>
      </c>
      <c r="D469" s="4"/>
      <c r="E469" s="71" t="s">
        <v>839</v>
      </c>
      <c r="F469" s="72">
        <v>3099.92886</v>
      </c>
    </row>
    <row r="470" spans="1:6" ht="12.75">
      <c r="A470" s="4"/>
      <c r="B470" s="4"/>
      <c r="C470" s="4" t="s">
        <v>840</v>
      </c>
      <c r="D470" s="4"/>
      <c r="E470" s="71" t="s">
        <v>1448</v>
      </c>
      <c r="F470" s="72">
        <v>3099.92886</v>
      </c>
    </row>
    <row r="471" spans="1:6" ht="12.75">
      <c r="A471" s="4"/>
      <c r="B471" s="4"/>
      <c r="C471" s="4"/>
      <c r="D471" s="4" t="s">
        <v>1449</v>
      </c>
      <c r="E471" s="71" t="s">
        <v>1450</v>
      </c>
      <c r="F471" s="72">
        <v>3099.92886</v>
      </c>
    </row>
    <row r="472" spans="1:6" ht="25.5">
      <c r="A472" s="4"/>
      <c r="B472" s="4" t="s">
        <v>1549</v>
      </c>
      <c r="C472" s="4"/>
      <c r="D472" s="4"/>
      <c r="E472" s="71" t="s">
        <v>1550</v>
      </c>
      <c r="F472" s="72">
        <v>996406.84935</v>
      </c>
    </row>
    <row r="473" spans="1:6" ht="12.75">
      <c r="A473" s="4"/>
      <c r="B473" s="4" t="s">
        <v>1551</v>
      </c>
      <c r="C473" s="4"/>
      <c r="D473" s="4"/>
      <c r="E473" s="71" t="s">
        <v>1552</v>
      </c>
      <c r="F473" s="72">
        <v>920801.99555</v>
      </c>
    </row>
    <row r="474" spans="1:6" ht="25.5">
      <c r="A474" s="4"/>
      <c r="B474" s="4"/>
      <c r="C474" s="4" t="s">
        <v>1553</v>
      </c>
      <c r="D474" s="4"/>
      <c r="E474" s="71" t="s">
        <v>1554</v>
      </c>
      <c r="F474" s="72">
        <v>37672.37816</v>
      </c>
    </row>
    <row r="475" spans="1:6" ht="38.25">
      <c r="A475" s="4"/>
      <c r="B475" s="4"/>
      <c r="C475" s="4" t="s">
        <v>1557</v>
      </c>
      <c r="D475" s="4"/>
      <c r="E475" s="71" t="s">
        <v>1558</v>
      </c>
      <c r="F475" s="72">
        <v>30568.92</v>
      </c>
    </row>
    <row r="476" spans="1:6" ht="12.75">
      <c r="A476" s="4"/>
      <c r="B476" s="4"/>
      <c r="C476" s="4"/>
      <c r="D476" s="4" t="s">
        <v>662</v>
      </c>
      <c r="E476" s="71" t="s">
        <v>601</v>
      </c>
      <c r="F476" s="72">
        <v>30568.92</v>
      </c>
    </row>
    <row r="477" spans="1:6" ht="25.5">
      <c r="A477" s="4"/>
      <c r="B477" s="4"/>
      <c r="C477" s="4" t="s">
        <v>1559</v>
      </c>
      <c r="D477" s="4"/>
      <c r="E477" s="71" t="s">
        <v>1560</v>
      </c>
      <c r="F477" s="72">
        <v>7103.45816</v>
      </c>
    </row>
    <row r="478" spans="1:6" ht="12.75">
      <c r="A478" s="4"/>
      <c r="B478" s="4"/>
      <c r="C478" s="4" t="s">
        <v>1561</v>
      </c>
      <c r="D478" s="4"/>
      <c r="E478" s="71" t="s">
        <v>1448</v>
      </c>
      <c r="F478" s="72">
        <v>7103.45816</v>
      </c>
    </row>
    <row r="479" spans="1:6" ht="12.75">
      <c r="A479" s="4"/>
      <c r="B479" s="4"/>
      <c r="C479" s="4"/>
      <c r="D479" s="4" t="s">
        <v>1449</v>
      </c>
      <c r="E479" s="71" t="s">
        <v>1450</v>
      </c>
      <c r="F479" s="72">
        <v>7103.45816</v>
      </c>
    </row>
    <row r="480" spans="1:6" ht="12.75">
      <c r="A480" s="4"/>
      <c r="B480" s="4"/>
      <c r="C480" s="4" t="s">
        <v>1562</v>
      </c>
      <c r="D480" s="4"/>
      <c r="E480" s="71" t="s">
        <v>1563</v>
      </c>
      <c r="F480" s="72">
        <v>164041.266</v>
      </c>
    </row>
    <row r="481" spans="1:6" ht="38.25">
      <c r="A481" s="4"/>
      <c r="B481" s="4"/>
      <c r="C481" s="4" t="s">
        <v>1564</v>
      </c>
      <c r="D481" s="4"/>
      <c r="E481" s="71" t="s">
        <v>1565</v>
      </c>
      <c r="F481" s="72">
        <v>700</v>
      </c>
    </row>
    <row r="482" spans="1:6" ht="12.75">
      <c r="A482" s="4"/>
      <c r="B482" s="4"/>
      <c r="C482" s="4"/>
      <c r="D482" s="4" t="s">
        <v>130</v>
      </c>
      <c r="E482" s="71" t="s">
        <v>131</v>
      </c>
      <c r="F482" s="72">
        <v>700</v>
      </c>
    </row>
    <row r="483" spans="1:6" ht="51">
      <c r="A483" s="4"/>
      <c r="B483" s="4"/>
      <c r="C483" s="4" t="s">
        <v>1566</v>
      </c>
      <c r="D483" s="4"/>
      <c r="E483" s="71" t="s">
        <v>1567</v>
      </c>
      <c r="F483" s="72">
        <v>68378.33</v>
      </c>
    </row>
    <row r="484" spans="1:6" ht="12.75">
      <c r="A484" s="4"/>
      <c r="B484" s="4"/>
      <c r="C484" s="4"/>
      <c r="D484" s="4" t="s">
        <v>662</v>
      </c>
      <c r="E484" s="71" t="s">
        <v>601</v>
      </c>
      <c r="F484" s="72">
        <v>68378.33</v>
      </c>
    </row>
    <row r="485" spans="1:6" ht="38.25">
      <c r="A485" s="4"/>
      <c r="B485" s="4"/>
      <c r="C485" s="4" t="s">
        <v>1568</v>
      </c>
      <c r="D485" s="4"/>
      <c r="E485" s="71" t="s">
        <v>1569</v>
      </c>
      <c r="F485" s="72">
        <v>94962.936</v>
      </c>
    </row>
    <row r="486" spans="1:6" ht="12.75">
      <c r="A486" s="4"/>
      <c r="B486" s="4"/>
      <c r="C486" s="4" t="s">
        <v>1570</v>
      </c>
      <c r="D486" s="4"/>
      <c r="E486" s="71" t="s">
        <v>1448</v>
      </c>
      <c r="F486" s="72">
        <v>94962.936</v>
      </c>
    </row>
    <row r="487" spans="1:6" ht="12.75">
      <c r="A487" s="4"/>
      <c r="B487" s="4"/>
      <c r="C487" s="4"/>
      <c r="D487" s="4" t="s">
        <v>1449</v>
      </c>
      <c r="E487" s="71" t="s">
        <v>1450</v>
      </c>
      <c r="F487" s="72">
        <v>94962.936</v>
      </c>
    </row>
    <row r="488" spans="1:6" ht="12.75">
      <c r="A488" s="4"/>
      <c r="B488" s="4"/>
      <c r="C488" s="4" t="s">
        <v>1571</v>
      </c>
      <c r="D488" s="4"/>
      <c r="E488" s="71" t="s">
        <v>1572</v>
      </c>
      <c r="F488" s="72">
        <v>70036.92916</v>
      </c>
    </row>
    <row r="489" spans="1:6" ht="25.5">
      <c r="A489" s="4"/>
      <c r="B489" s="4"/>
      <c r="C489" s="4" t="s">
        <v>1573</v>
      </c>
      <c r="D489" s="4"/>
      <c r="E489" s="71" t="s">
        <v>1574</v>
      </c>
      <c r="F489" s="72">
        <v>6529.99916</v>
      </c>
    </row>
    <row r="490" spans="1:6" ht="12.75">
      <c r="A490" s="4"/>
      <c r="B490" s="4"/>
      <c r="C490" s="4"/>
      <c r="D490" s="4" t="s">
        <v>130</v>
      </c>
      <c r="E490" s="71" t="s">
        <v>131</v>
      </c>
      <c r="F490" s="72">
        <v>6529.99916</v>
      </c>
    </row>
    <row r="491" spans="1:6" ht="25.5">
      <c r="A491" s="4"/>
      <c r="B491" s="4"/>
      <c r="C491" s="4" t="s">
        <v>1575</v>
      </c>
      <c r="D491" s="4"/>
      <c r="E491" s="71" t="s">
        <v>1661</v>
      </c>
      <c r="F491" s="72">
        <v>63506.93</v>
      </c>
    </row>
    <row r="492" spans="1:6" ht="12.75">
      <c r="A492" s="4"/>
      <c r="B492" s="4"/>
      <c r="C492" s="4" t="s">
        <v>1662</v>
      </c>
      <c r="D492" s="4"/>
      <c r="E492" s="71" t="s">
        <v>1448</v>
      </c>
      <c r="F492" s="72">
        <v>63506.93</v>
      </c>
    </row>
    <row r="493" spans="1:6" ht="12.75">
      <c r="A493" s="4"/>
      <c r="B493" s="4"/>
      <c r="C493" s="4"/>
      <c r="D493" s="4" t="s">
        <v>1449</v>
      </c>
      <c r="E493" s="71" t="s">
        <v>1450</v>
      </c>
      <c r="F493" s="72">
        <v>63506.93</v>
      </c>
    </row>
    <row r="494" spans="1:6" ht="25.5">
      <c r="A494" s="4"/>
      <c r="B494" s="4"/>
      <c r="C494" s="4" t="s">
        <v>1663</v>
      </c>
      <c r="D494" s="4"/>
      <c r="E494" s="71" t="s">
        <v>1664</v>
      </c>
      <c r="F494" s="72">
        <v>511661.49223</v>
      </c>
    </row>
    <row r="495" spans="1:6" ht="25.5">
      <c r="A495" s="4"/>
      <c r="B495" s="4"/>
      <c r="C495" s="4" t="s">
        <v>1665</v>
      </c>
      <c r="D495" s="4"/>
      <c r="E495" s="71" t="s">
        <v>1666</v>
      </c>
      <c r="F495" s="72">
        <v>9584.07501</v>
      </c>
    </row>
    <row r="496" spans="1:6" ht="12.75">
      <c r="A496" s="4"/>
      <c r="B496" s="4"/>
      <c r="C496" s="4"/>
      <c r="D496" s="4" t="s">
        <v>130</v>
      </c>
      <c r="E496" s="71" t="s">
        <v>131</v>
      </c>
      <c r="F496" s="72">
        <v>9584.07501</v>
      </c>
    </row>
    <row r="497" spans="1:6" ht="38.25">
      <c r="A497" s="4"/>
      <c r="B497" s="4"/>
      <c r="C497" s="4" t="s">
        <v>1667</v>
      </c>
      <c r="D497" s="4"/>
      <c r="E497" s="71" t="s">
        <v>613</v>
      </c>
      <c r="F497" s="72">
        <v>106486.99222</v>
      </c>
    </row>
    <row r="498" spans="1:6" ht="12.75">
      <c r="A498" s="4"/>
      <c r="B498" s="4"/>
      <c r="C498" s="4"/>
      <c r="D498" s="4" t="s">
        <v>662</v>
      </c>
      <c r="E498" s="71" t="s">
        <v>601</v>
      </c>
      <c r="F498" s="72">
        <v>106486.99222</v>
      </c>
    </row>
    <row r="499" spans="1:6" ht="25.5">
      <c r="A499" s="4"/>
      <c r="B499" s="4"/>
      <c r="C499" s="4" t="s">
        <v>614</v>
      </c>
      <c r="D499" s="4"/>
      <c r="E499" s="71" t="s">
        <v>615</v>
      </c>
      <c r="F499" s="72">
        <v>395590.425</v>
      </c>
    </row>
    <row r="500" spans="1:6" ht="12.75">
      <c r="A500" s="4"/>
      <c r="B500" s="4"/>
      <c r="C500" s="4" t="s">
        <v>616</v>
      </c>
      <c r="D500" s="4"/>
      <c r="E500" s="71" t="s">
        <v>1448</v>
      </c>
      <c r="F500" s="72">
        <v>395590.425</v>
      </c>
    </row>
    <row r="501" spans="1:6" ht="12.75">
      <c r="A501" s="4"/>
      <c r="B501" s="4"/>
      <c r="C501" s="4"/>
      <c r="D501" s="4" t="s">
        <v>1449</v>
      </c>
      <c r="E501" s="71" t="s">
        <v>1450</v>
      </c>
      <c r="F501" s="72">
        <v>395590.425</v>
      </c>
    </row>
    <row r="502" spans="1:6" ht="63.75">
      <c r="A502" s="4"/>
      <c r="B502" s="4"/>
      <c r="C502" s="4" t="s">
        <v>617</v>
      </c>
      <c r="D502" s="4"/>
      <c r="E502" s="71" t="s">
        <v>618</v>
      </c>
      <c r="F502" s="72">
        <v>8299.93</v>
      </c>
    </row>
    <row r="503" spans="1:6" ht="51">
      <c r="A503" s="4"/>
      <c r="B503" s="4"/>
      <c r="C503" s="4" t="s">
        <v>350</v>
      </c>
      <c r="D503" s="4"/>
      <c r="E503" s="71" t="s">
        <v>351</v>
      </c>
      <c r="F503" s="72">
        <v>8299.93</v>
      </c>
    </row>
    <row r="504" spans="1:6" ht="12.75">
      <c r="A504" s="4"/>
      <c r="B504" s="4"/>
      <c r="C504" s="4" t="s">
        <v>352</v>
      </c>
      <c r="D504" s="4"/>
      <c r="E504" s="71" t="s">
        <v>1448</v>
      </c>
      <c r="F504" s="72">
        <v>8299.93</v>
      </c>
    </row>
    <row r="505" spans="1:6" ht="12.75">
      <c r="A505" s="4"/>
      <c r="B505" s="4"/>
      <c r="C505" s="4"/>
      <c r="D505" s="4" t="s">
        <v>1449</v>
      </c>
      <c r="E505" s="71" t="s">
        <v>1450</v>
      </c>
      <c r="F505" s="72">
        <v>8299.93</v>
      </c>
    </row>
    <row r="506" spans="1:6" ht="25.5">
      <c r="A506" s="4"/>
      <c r="B506" s="4"/>
      <c r="C506" s="4" t="s">
        <v>353</v>
      </c>
      <c r="D506" s="4"/>
      <c r="E506" s="71" t="s">
        <v>354</v>
      </c>
      <c r="F506" s="72">
        <v>129090</v>
      </c>
    </row>
    <row r="507" spans="1:6" ht="38.25">
      <c r="A507" s="4"/>
      <c r="B507" s="4"/>
      <c r="C507" s="4" t="s">
        <v>365</v>
      </c>
      <c r="D507" s="4"/>
      <c r="E507" s="71" t="s">
        <v>366</v>
      </c>
      <c r="F507" s="72">
        <v>129090</v>
      </c>
    </row>
    <row r="508" spans="1:6" ht="12.75">
      <c r="A508" s="4"/>
      <c r="B508" s="4"/>
      <c r="C508" s="4"/>
      <c r="D508" s="4" t="s">
        <v>130</v>
      </c>
      <c r="E508" s="71" t="s">
        <v>131</v>
      </c>
      <c r="F508" s="72">
        <v>129090</v>
      </c>
    </row>
    <row r="509" spans="1:6" ht="25.5">
      <c r="A509" s="4"/>
      <c r="B509" s="4" t="s">
        <v>849</v>
      </c>
      <c r="C509" s="4"/>
      <c r="D509" s="4"/>
      <c r="E509" s="71" t="s">
        <v>850</v>
      </c>
      <c r="F509" s="72">
        <v>75604.8538</v>
      </c>
    </row>
    <row r="510" spans="1:6" ht="25.5">
      <c r="A510" s="4"/>
      <c r="B510" s="4"/>
      <c r="C510" s="4" t="s">
        <v>1462</v>
      </c>
      <c r="D510" s="4"/>
      <c r="E510" s="71" t="s">
        <v>1463</v>
      </c>
      <c r="F510" s="72">
        <v>7228</v>
      </c>
    </row>
    <row r="511" spans="1:6" ht="12.75">
      <c r="A511" s="4"/>
      <c r="B511" s="4"/>
      <c r="C511" s="4" t="s">
        <v>1464</v>
      </c>
      <c r="D511" s="4"/>
      <c r="E511" s="71" t="s">
        <v>1465</v>
      </c>
      <c r="F511" s="72">
        <v>7228</v>
      </c>
    </row>
    <row r="512" spans="1:6" ht="63.75">
      <c r="A512" s="4"/>
      <c r="B512" s="4"/>
      <c r="C512" s="4" t="s">
        <v>851</v>
      </c>
      <c r="D512" s="4"/>
      <c r="E512" s="71" t="s">
        <v>852</v>
      </c>
      <c r="F512" s="72">
        <v>7228</v>
      </c>
    </row>
    <row r="513" spans="1:6" ht="12.75">
      <c r="A513" s="4"/>
      <c r="B513" s="4"/>
      <c r="C513" s="4"/>
      <c r="D513" s="4" t="s">
        <v>662</v>
      </c>
      <c r="E513" s="71" t="s">
        <v>601</v>
      </c>
      <c r="F513" s="72">
        <v>7228</v>
      </c>
    </row>
    <row r="514" spans="1:6" ht="25.5">
      <c r="A514" s="4"/>
      <c r="B514" s="4"/>
      <c r="C514" s="4" t="s">
        <v>1553</v>
      </c>
      <c r="D514" s="4"/>
      <c r="E514" s="71" t="s">
        <v>1554</v>
      </c>
      <c r="F514" s="72">
        <v>68376.8538</v>
      </c>
    </row>
    <row r="515" spans="1:6" ht="38.25">
      <c r="A515" s="4"/>
      <c r="B515" s="4"/>
      <c r="C515" s="4" t="s">
        <v>853</v>
      </c>
      <c r="D515" s="4"/>
      <c r="E515" s="71" t="s">
        <v>854</v>
      </c>
      <c r="F515" s="72">
        <v>68376.8538</v>
      </c>
    </row>
    <row r="516" spans="1:6" ht="12.75">
      <c r="A516" s="4"/>
      <c r="B516" s="4"/>
      <c r="C516" s="4"/>
      <c r="D516" s="4" t="s">
        <v>1449</v>
      </c>
      <c r="E516" s="71" t="s">
        <v>1450</v>
      </c>
      <c r="F516" s="72">
        <v>68376.8538</v>
      </c>
    </row>
    <row r="517" spans="1:6" ht="25.5">
      <c r="A517" s="4"/>
      <c r="B517" s="4" t="s">
        <v>860</v>
      </c>
      <c r="C517" s="4"/>
      <c r="D517" s="4"/>
      <c r="E517" s="71" t="s">
        <v>861</v>
      </c>
      <c r="F517" s="72">
        <v>17855.98356</v>
      </c>
    </row>
    <row r="518" spans="1:6" ht="12.75">
      <c r="A518" s="4"/>
      <c r="B518" s="4" t="s">
        <v>1603</v>
      </c>
      <c r="C518" s="4"/>
      <c r="D518" s="4"/>
      <c r="E518" s="71" t="s">
        <v>1604</v>
      </c>
      <c r="F518" s="72">
        <v>17855.98356</v>
      </c>
    </row>
    <row r="519" spans="1:6" ht="12.75">
      <c r="A519" s="4"/>
      <c r="B519" s="4"/>
      <c r="C519" s="4" t="s">
        <v>1605</v>
      </c>
      <c r="D519" s="4"/>
      <c r="E519" s="71" t="s">
        <v>79</v>
      </c>
      <c r="F519" s="72">
        <v>17855.98356</v>
      </c>
    </row>
    <row r="520" spans="1:6" ht="38.25">
      <c r="A520" s="4"/>
      <c r="B520" s="4"/>
      <c r="C520" s="4" t="s">
        <v>80</v>
      </c>
      <c r="D520" s="4"/>
      <c r="E520" s="71" t="s">
        <v>81</v>
      </c>
      <c r="F520" s="72">
        <v>17855.98356</v>
      </c>
    </row>
    <row r="521" spans="1:6" ht="12.75">
      <c r="A521" s="4"/>
      <c r="B521" s="4"/>
      <c r="C521" s="4" t="s">
        <v>82</v>
      </c>
      <c r="D521" s="4"/>
      <c r="E521" s="71" t="s">
        <v>1448</v>
      </c>
      <c r="F521" s="72">
        <v>17855.98356</v>
      </c>
    </row>
    <row r="522" spans="1:6" ht="12.75">
      <c r="A522" s="4"/>
      <c r="B522" s="4"/>
      <c r="C522" s="4"/>
      <c r="D522" s="4" t="s">
        <v>1449</v>
      </c>
      <c r="E522" s="71" t="s">
        <v>1450</v>
      </c>
      <c r="F522" s="72">
        <v>17855.98356</v>
      </c>
    </row>
    <row r="523" spans="1:6" ht="12.75">
      <c r="A523" s="4"/>
      <c r="B523" s="4" t="s">
        <v>1481</v>
      </c>
      <c r="C523" s="4"/>
      <c r="D523" s="4"/>
      <c r="E523" s="71" t="s">
        <v>1482</v>
      </c>
      <c r="F523" s="72">
        <v>447275.989916</v>
      </c>
    </row>
    <row r="524" spans="1:6" ht="12.75">
      <c r="A524" s="4"/>
      <c r="B524" s="4" t="s">
        <v>419</v>
      </c>
      <c r="C524" s="4"/>
      <c r="D524" s="4"/>
      <c r="E524" s="71" t="s">
        <v>420</v>
      </c>
      <c r="F524" s="72">
        <v>447275.989916</v>
      </c>
    </row>
    <row r="525" spans="1:6" ht="12.75">
      <c r="A525" s="4"/>
      <c r="B525" s="4"/>
      <c r="C525" s="4" t="s">
        <v>448</v>
      </c>
      <c r="D525" s="4"/>
      <c r="E525" s="71" t="s">
        <v>449</v>
      </c>
      <c r="F525" s="72">
        <v>447275.989916</v>
      </c>
    </row>
    <row r="526" spans="1:6" ht="76.5">
      <c r="A526" s="4"/>
      <c r="B526" s="4"/>
      <c r="C526" s="4" t="s">
        <v>989</v>
      </c>
      <c r="D526" s="4"/>
      <c r="E526" s="71" t="s">
        <v>990</v>
      </c>
      <c r="F526" s="72">
        <v>9889.693156</v>
      </c>
    </row>
    <row r="527" spans="1:6" ht="12.75">
      <c r="A527" s="4"/>
      <c r="B527" s="4"/>
      <c r="C527" s="4"/>
      <c r="D527" s="4" t="s">
        <v>882</v>
      </c>
      <c r="E527" s="71" t="s">
        <v>883</v>
      </c>
      <c r="F527" s="72">
        <v>9889.693156</v>
      </c>
    </row>
    <row r="528" spans="1:6" ht="38.25">
      <c r="A528" s="4"/>
      <c r="B528" s="4"/>
      <c r="C528" s="4" t="s">
        <v>579</v>
      </c>
      <c r="D528" s="4"/>
      <c r="E528" s="71" t="s">
        <v>580</v>
      </c>
      <c r="F528" s="72">
        <v>262906.27276</v>
      </c>
    </row>
    <row r="529" spans="1:6" ht="25.5">
      <c r="A529" s="4"/>
      <c r="B529" s="4"/>
      <c r="C529" s="4" t="s">
        <v>581</v>
      </c>
      <c r="D529" s="4"/>
      <c r="E529" s="71" t="s">
        <v>582</v>
      </c>
      <c r="F529" s="72">
        <v>262906.27276</v>
      </c>
    </row>
    <row r="530" spans="1:6" ht="12.75">
      <c r="A530" s="4"/>
      <c r="B530" s="4"/>
      <c r="C530" s="4"/>
      <c r="D530" s="4" t="s">
        <v>882</v>
      </c>
      <c r="E530" s="71" t="s">
        <v>883</v>
      </c>
      <c r="F530" s="72">
        <v>262906.27276</v>
      </c>
    </row>
    <row r="531" spans="1:6" ht="76.5">
      <c r="A531" s="4"/>
      <c r="B531" s="4"/>
      <c r="C531" s="4" t="s">
        <v>583</v>
      </c>
      <c r="D531" s="4"/>
      <c r="E531" s="71" t="s">
        <v>1387</v>
      </c>
      <c r="F531" s="72">
        <v>174480.024</v>
      </c>
    </row>
    <row r="532" spans="1:6" ht="12.75">
      <c r="A532" s="4"/>
      <c r="B532" s="4"/>
      <c r="C532" s="4"/>
      <c r="D532" s="4" t="s">
        <v>882</v>
      </c>
      <c r="E532" s="71" t="s">
        <v>883</v>
      </c>
      <c r="F532" s="72">
        <v>174480.024</v>
      </c>
    </row>
    <row r="533" spans="1:6" ht="25.5">
      <c r="A533" s="6" t="s">
        <v>681</v>
      </c>
      <c r="B533" s="6"/>
      <c r="C533" s="6"/>
      <c r="D533" s="6"/>
      <c r="E533" s="73" t="s">
        <v>514</v>
      </c>
      <c r="F533" s="7">
        <v>811405.432516</v>
      </c>
    </row>
    <row r="534" spans="1:6" ht="12.75">
      <c r="A534" s="4"/>
      <c r="B534" s="4" t="s">
        <v>10</v>
      </c>
      <c r="C534" s="4"/>
      <c r="D534" s="4"/>
      <c r="E534" s="71" t="s">
        <v>11</v>
      </c>
      <c r="F534" s="72">
        <v>22345.11928</v>
      </c>
    </row>
    <row r="535" spans="1:6" ht="25.5">
      <c r="A535" s="4"/>
      <c r="B535" s="4" t="s">
        <v>63</v>
      </c>
      <c r="C535" s="4"/>
      <c r="D535" s="4"/>
      <c r="E535" s="71" t="s">
        <v>64</v>
      </c>
      <c r="F535" s="72">
        <v>363.99996</v>
      </c>
    </row>
    <row r="536" spans="1:6" ht="12.75">
      <c r="A536" s="4"/>
      <c r="B536" s="4"/>
      <c r="C536" s="4" t="s">
        <v>70</v>
      </c>
      <c r="D536" s="4"/>
      <c r="E536" s="71" t="s">
        <v>71</v>
      </c>
      <c r="F536" s="72">
        <v>363.99996</v>
      </c>
    </row>
    <row r="537" spans="1:6" ht="25.5">
      <c r="A537" s="4"/>
      <c r="B537" s="4"/>
      <c r="C537" s="4" t="s">
        <v>239</v>
      </c>
      <c r="D537" s="4"/>
      <c r="E537" s="71" t="s">
        <v>240</v>
      </c>
      <c r="F537" s="72">
        <v>363.99996</v>
      </c>
    </row>
    <row r="538" spans="1:6" ht="12.75">
      <c r="A538" s="4"/>
      <c r="B538" s="4"/>
      <c r="C538" s="4"/>
      <c r="D538" s="4" t="s">
        <v>130</v>
      </c>
      <c r="E538" s="71" t="s">
        <v>131</v>
      </c>
      <c r="F538" s="72">
        <v>363.99996</v>
      </c>
    </row>
    <row r="539" spans="1:6" ht="12.75">
      <c r="A539" s="4"/>
      <c r="B539" s="4" t="s">
        <v>1270</v>
      </c>
      <c r="C539" s="4"/>
      <c r="D539" s="4"/>
      <c r="E539" s="71" t="s">
        <v>1271</v>
      </c>
      <c r="F539" s="72">
        <v>19097.01932</v>
      </c>
    </row>
    <row r="540" spans="1:6" ht="12.75">
      <c r="A540" s="4"/>
      <c r="B540" s="4"/>
      <c r="C540" s="4" t="s">
        <v>1272</v>
      </c>
      <c r="D540" s="4"/>
      <c r="E540" s="71" t="s">
        <v>1273</v>
      </c>
      <c r="F540" s="72">
        <v>19097.01932</v>
      </c>
    </row>
    <row r="541" spans="1:6" ht="12.75">
      <c r="A541" s="4"/>
      <c r="B541" s="4"/>
      <c r="C541" s="4" t="s">
        <v>1274</v>
      </c>
      <c r="D541" s="4"/>
      <c r="E541" s="71" t="s">
        <v>1275</v>
      </c>
      <c r="F541" s="72">
        <v>19097.01932</v>
      </c>
    </row>
    <row r="542" spans="1:6" ht="12.75">
      <c r="A542" s="4"/>
      <c r="B542" s="4"/>
      <c r="C542" s="4"/>
      <c r="D542" s="4" t="s">
        <v>130</v>
      </c>
      <c r="E542" s="71" t="s">
        <v>131</v>
      </c>
      <c r="F542" s="72">
        <v>19097.01932</v>
      </c>
    </row>
    <row r="543" spans="1:6" ht="12.75">
      <c r="A543" s="4"/>
      <c r="B543" s="4" t="s">
        <v>1278</v>
      </c>
      <c r="C543" s="4"/>
      <c r="D543" s="4"/>
      <c r="E543" s="71" t="s">
        <v>1279</v>
      </c>
      <c r="F543" s="72">
        <v>2884.1</v>
      </c>
    </row>
    <row r="544" spans="1:6" ht="12.75">
      <c r="A544" s="4"/>
      <c r="B544" s="4"/>
      <c r="C544" s="4" t="s">
        <v>1359</v>
      </c>
      <c r="D544" s="4"/>
      <c r="E544" s="71" t="s">
        <v>1360</v>
      </c>
      <c r="F544" s="72">
        <v>2884.1</v>
      </c>
    </row>
    <row r="545" spans="1:6" ht="38.25">
      <c r="A545" s="4"/>
      <c r="B545" s="4"/>
      <c r="C545" s="4" t="s">
        <v>1362</v>
      </c>
      <c r="D545" s="4"/>
      <c r="E545" s="71" t="s">
        <v>1509</v>
      </c>
      <c r="F545" s="72">
        <v>71</v>
      </c>
    </row>
    <row r="546" spans="1:6" ht="12.75">
      <c r="A546" s="4"/>
      <c r="B546" s="4"/>
      <c r="C546" s="4"/>
      <c r="D546" s="4" t="s">
        <v>130</v>
      </c>
      <c r="E546" s="71" t="s">
        <v>131</v>
      </c>
      <c r="F546" s="72">
        <v>71</v>
      </c>
    </row>
    <row r="547" spans="1:6" ht="38.25">
      <c r="A547" s="4"/>
      <c r="B547" s="4"/>
      <c r="C547" s="4" t="s">
        <v>1363</v>
      </c>
      <c r="D547" s="4"/>
      <c r="E547" s="71" t="s">
        <v>844</v>
      </c>
      <c r="F547" s="72">
        <v>350</v>
      </c>
    </row>
    <row r="548" spans="1:6" ht="12.75">
      <c r="A548" s="4"/>
      <c r="B548" s="4"/>
      <c r="C548" s="4"/>
      <c r="D548" s="4" t="s">
        <v>130</v>
      </c>
      <c r="E548" s="71" t="s">
        <v>131</v>
      </c>
      <c r="F548" s="72">
        <v>350</v>
      </c>
    </row>
    <row r="549" spans="1:6" ht="38.25">
      <c r="A549" s="4"/>
      <c r="B549" s="4"/>
      <c r="C549" s="4" t="s">
        <v>1364</v>
      </c>
      <c r="D549" s="4"/>
      <c r="E549" s="71" t="s">
        <v>845</v>
      </c>
      <c r="F549" s="72">
        <v>614.9</v>
      </c>
    </row>
    <row r="550" spans="1:6" ht="12.75">
      <c r="A550" s="4"/>
      <c r="B550" s="4"/>
      <c r="C550" s="4"/>
      <c r="D550" s="4" t="s">
        <v>130</v>
      </c>
      <c r="E550" s="71" t="s">
        <v>131</v>
      </c>
      <c r="F550" s="72">
        <v>614.9</v>
      </c>
    </row>
    <row r="551" spans="1:6" ht="25.5">
      <c r="A551" s="4"/>
      <c r="B551" s="4"/>
      <c r="C551" s="4" t="s">
        <v>1365</v>
      </c>
      <c r="D551" s="4"/>
      <c r="E551" s="71" t="s">
        <v>1366</v>
      </c>
      <c r="F551" s="72">
        <v>1848.2</v>
      </c>
    </row>
    <row r="552" spans="1:6" ht="51">
      <c r="A552" s="4"/>
      <c r="B552" s="4"/>
      <c r="C552" s="4"/>
      <c r="D552" s="4" t="s">
        <v>138</v>
      </c>
      <c r="E552" s="71" t="s">
        <v>568</v>
      </c>
      <c r="F552" s="72">
        <v>1200</v>
      </c>
    </row>
    <row r="553" spans="1:6" ht="12.75">
      <c r="A553" s="4"/>
      <c r="B553" s="4"/>
      <c r="C553" s="4"/>
      <c r="D553" s="4" t="s">
        <v>130</v>
      </c>
      <c r="E553" s="71" t="s">
        <v>131</v>
      </c>
      <c r="F553" s="72">
        <v>648.2</v>
      </c>
    </row>
    <row r="554" spans="1:6" ht="25.5">
      <c r="A554" s="4"/>
      <c r="B554" s="4" t="s">
        <v>1549</v>
      </c>
      <c r="C554" s="4"/>
      <c r="D554" s="4"/>
      <c r="E554" s="71" t="s">
        <v>1550</v>
      </c>
      <c r="F554" s="72">
        <v>476060.313236</v>
      </c>
    </row>
    <row r="555" spans="1:6" ht="12.75">
      <c r="A555" s="4"/>
      <c r="B555" s="4" t="s">
        <v>1551</v>
      </c>
      <c r="C555" s="4"/>
      <c r="D555" s="4"/>
      <c r="E555" s="71" t="s">
        <v>1552</v>
      </c>
      <c r="F555" s="72">
        <v>435993.21418</v>
      </c>
    </row>
    <row r="556" spans="1:6" ht="25.5">
      <c r="A556" s="4"/>
      <c r="B556" s="4"/>
      <c r="C556" s="4" t="s">
        <v>1553</v>
      </c>
      <c r="D556" s="4"/>
      <c r="E556" s="71" t="s">
        <v>1554</v>
      </c>
      <c r="F556" s="72">
        <v>4500</v>
      </c>
    </row>
    <row r="557" spans="1:6" ht="25.5">
      <c r="A557" s="4"/>
      <c r="B557" s="4"/>
      <c r="C557" s="4" t="s">
        <v>1555</v>
      </c>
      <c r="D557" s="4"/>
      <c r="E557" s="71" t="s">
        <v>1556</v>
      </c>
      <c r="F557" s="72">
        <v>4500</v>
      </c>
    </row>
    <row r="558" spans="1:6" ht="12.75">
      <c r="A558" s="4"/>
      <c r="B558" s="4"/>
      <c r="C558" s="4"/>
      <c r="D558" s="4" t="s">
        <v>130</v>
      </c>
      <c r="E558" s="71" t="s">
        <v>131</v>
      </c>
      <c r="F558" s="72">
        <v>4500</v>
      </c>
    </row>
    <row r="559" spans="1:6" ht="12.75">
      <c r="A559" s="4"/>
      <c r="B559" s="4"/>
      <c r="C559" s="4" t="s">
        <v>1562</v>
      </c>
      <c r="D559" s="4"/>
      <c r="E559" s="71" t="s">
        <v>1563</v>
      </c>
      <c r="F559" s="72">
        <v>2440</v>
      </c>
    </row>
    <row r="560" spans="1:6" ht="38.25">
      <c r="A560" s="4"/>
      <c r="B560" s="4"/>
      <c r="C560" s="4" t="s">
        <v>1564</v>
      </c>
      <c r="D560" s="4"/>
      <c r="E560" s="71" t="s">
        <v>1565</v>
      </c>
      <c r="F560" s="72">
        <v>2440</v>
      </c>
    </row>
    <row r="561" spans="1:6" ht="12.75">
      <c r="A561" s="4"/>
      <c r="B561" s="4"/>
      <c r="C561" s="4"/>
      <c r="D561" s="4" t="s">
        <v>130</v>
      </c>
      <c r="E561" s="71" t="s">
        <v>131</v>
      </c>
      <c r="F561" s="72">
        <v>2440</v>
      </c>
    </row>
    <row r="562" spans="1:6" ht="12.75">
      <c r="A562" s="4"/>
      <c r="B562" s="4"/>
      <c r="C562" s="4" t="s">
        <v>1571</v>
      </c>
      <c r="D562" s="4"/>
      <c r="E562" s="71" t="s">
        <v>1572</v>
      </c>
      <c r="F562" s="72">
        <v>1760.06</v>
      </c>
    </row>
    <row r="563" spans="1:6" ht="25.5">
      <c r="A563" s="4"/>
      <c r="B563" s="4"/>
      <c r="C563" s="4" t="s">
        <v>1573</v>
      </c>
      <c r="D563" s="4"/>
      <c r="E563" s="71" t="s">
        <v>1574</v>
      </c>
      <c r="F563" s="72">
        <v>1760.06</v>
      </c>
    </row>
    <row r="564" spans="1:6" ht="12.75">
      <c r="A564" s="4"/>
      <c r="B564" s="4"/>
      <c r="C564" s="4"/>
      <c r="D564" s="4" t="s">
        <v>130</v>
      </c>
      <c r="E564" s="71" t="s">
        <v>131</v>
      </c>
      <c r="F564" s="72">
        <v>1760.06</v>
      </c>
    </row>
    <row r="565" spans="1:6" ht="25.5">
      <c r="A565" s="4"/>
      <c r="B565" s="4"/>
      <c r="C565" s="4" t="s">
        <v>1663</v>
      </c>
      <c r="D565" s="4"/>
      <c r="E565" s="71" t="s">
        <v>1664</v>
      </c>
      <c r="F565" s="72">
        <v>4792.49266</v>
      </c>
    </row>
    <row r="566" spans="1:6" ht="25.5">
      <c r="A566" s="4"/>
      <c r="B566" s="4"/>
      <c r="C566" s="4" t="s">
        <v>1665</v>
      </c>
      <c r="D566" s="4"/>
      <c r="E566" s="71" t="s">
        <v>1666</v>
      </c>
      <c r="F566" s="72">
        <v>3872.49266</v>
      </c>
    </row>
    <row r="567" spans="1:6" ht="12.75">
      <c r="A567" s="4"/>
      <c r="B567" s="4"/>
      <c r="C567" s="4"/>
      <c r="D567" s="4" t="s">
        <v>130</v>
      </c>
      <c r="E567" s="71" t="s">
        <v>131</v>
      </c>
      <c r="F567" s="72">
        <v>3872.49266</v>
      </c>
    </row>
    <row r="568" spans="1:6" ht="38.25">
      <c r="A568" s="4"/>
      <c r="B568" s="4"/>
      <c r="C568" s="4" t="s">
        <v>1667</v>
      </c>
      <c r="D568" s="4"/>
      <c r="E568" s="71" t="s">
        <v>613</v>
      </c>
      <c r="F568" s="72">
        <v>920</v>
      </c>
    </row>
    <row r="569" spans="1:6" ht="38.25">
      <c r="A569" s="4"/>
      <c r="B569" s="4"/>
      <c r="C569" s="4"/>
      <c r="D569" s="4" t="s">
        <v>1263</v>
      </c>
      <c r="E569" s="71" t="s">
        <v>144</v>
      </c>
      <c r="F569" s="72">
        <v>920</v>
      </c>
    </row>
    <row r="570" spans="1:6" ht="63.75">
      <c r="A570" s="4"/>
      <c r="B570" s="4"/>
      <c r="C570" s="4" t="s">
        <v>617</v>
      </c>
      <c r="D570" s="4"/>
      <c r="E570" s="71" t="s">
        <v>618</v>
      </c>
      <c r="F570" s="72">
        <v>76862.00004</v>
      </c>
    </row>
    <row r="571" spans="1:6" ht="51">
      <c r="A571" s="4"/>
      <c r="B571" s="4"/>
      <c r="C571" s="4" t="s">
        <v>322</v>
      </c>
      <c r="D571" s="4"/>
      <c r="E571" s="71" t="s">
        <v>349</v>
      </c>
      <c r="F571" s="72">
        <v>76862.00004</v>
      </c>
    </row>
    <row r="572" spans="1:6" ht="12.75">
      <c r="A572" s="4"/>
      <c r="B572" s="4"/>
      <c r="C572" s="4"/>
      <c r="D572" s="4" t="s">
        <v>529</v>
      </c>
      <c r="E572" s="71" t="s">
        <v>530</v>
      </c>
      <c r="F572" s="72">
        <v>76862.00004</v>
      </c>
    </row>
    <row r="573" spans="1:6" ht="25.5">
      <c r="A573" s="4"/>
      <c r="B573" s="4"/>
      <c r="C573" s="4" t="s">
        <v>353</v>
      </c>
      <c r="D573" s="4"/>
      <c r="E573" s="71" t="s">
        <v>354</v>
      </c>
      <c r="F573" s="72">
        <v>345638.66148</v>
      </c>
    </row>
    <row r="574" spans="1:6" ht="25.5">
      <c r="A574" s="4"/>
      <c r="B574" s="4"/>
      <c r="C574" s="4" t="s">
        <v>355</v>
      </c>
      <c r="D574" s="4"/>
      <c r="E574" s="71" t="s">
        <v>356</v>
      </c>
      <c r="F574" s="72">
        <v>167981.66048</v>
      </c>
    </row>
    <row r="575" spans="1:6" ht="38.25">
      <c r="A575" s="4"/>
      <c r="B575" s="4"/>
      <c r="C575" s="4" t="s">
        <v>357</v>
      </c>
      <c r="D575" s="4"/>
      <c r="E575" s="71" t="s">
        <v>358</v>
      </c>
      <c r="F575" s="72">
        <v>1338</v>
      </c>
    </row>
    <row r="576" spans="1:6" ht="12.75">
      <c r="A576" s="4"/>
      <c r="B576" s="4"/>
      <c r="C576" s="4"/>
      <c r="D576" s="4" t="s">
        <v>130</v>
      </c>
      <c r="E576" s="71" t="s">
        <v>131</v>
      </c>
      <c r="F576" s="72">
        <v>1338</v>
      </c>
    </row>
    <row r="577" spans="1:6" ht="25.5">
      <c r="A577" s="4"/>
      <c r="B577" s="4"/>
      <c r="C577" s="4" t="s">
        <v>359</v>
      </c>
      <c r="D577" s="4"/>
      <c r="E577" s="71" t="s">
        <v>360</v>
      </c>
      <c r="F577" s="72">
        <v>500</v>
      </c>
    </row>
    <row r="578" spans="1:6" ht="12.75">
      <c r="A578" s="4"/>
      <c r="B578" s="4"/>
      <c r="C578" s="4"/>
      <c r="D578" s="4" t="s">
        <v>130</v>
      </c>
      <c r="E578" s="71" t="s">
        <v>131</v>
      </c>
      <c r="F578" s="72">
        <v>500</v>
      </c>
    </row>
    <row r="579" spans="1:6" ht="38.25">
      <c r="A579" s="4"/>
      <c r="B579" s="4"/>
      <c r="C579" s="4" t="s">
        <v>361</v>
      </c>
      <c r="D579" s="4"/>
      <c r="E579" s="71" t="s">
        <v>362</v>
      </c>
      <c r="F579" s="72">
        <v>100</v>
      </c>
    </row>
    <row r="580" spans="1:6" ht="12.75">
      <c r="A580" s="4"/>
      <c r="B580" s="4"/>
      <c r="C580" s="4"/>
      <c r="D580" s="4" t="s">
        <v>130</v>
      </c>
      <c r="E580" s="71" t="s">
        <v>131</v>
      </c>
      <c r="F580" s="72">
        <v>100</v>
      </c>
    </row>
    <row r="581" spans="1:6" ht="38.25">
      <c r="A581" s="4"/>
      <c r="B581" s="4"/>
      <c r="C581" s="4" t="s">
        <v>363</v>
      </c>
      <c r="D581" s="4"/>
      <c r="E581" s="71" t="s">
        <v>364</v>
      </c>
      <c r="F581" s="72">
        <v>166043.66048</v>
      </c>
    </row>
    <row r="582" spans="1:6" ht="12.75">
      <c r="A582" s="4"/>
      <c r="B582" s="4"/>
      <c r="C582" s="4"/>
      <c r="D582" s="4" t="s">
        <v>662</v>
      </c>
      <c r="E582" s="71" t="s">
        <v>601</v>
      </c>
      <c r="F582" s="72">
        <v>166043.66048</v>
      </c>
    </row>
    <row r="583" spans="1:6" ht="38.25">
      <c r="A583" s="4"/>
      <c r="B583" s="4"/>
      <c r="C583" s="4" t="s">
        <v>365</v>
      </c>
      <c r="D583" s="4"/>
      <c r="E583" s="71" t="s">
        <v>366</v>
      </c>
      <c r="F583" s="72">
        <v>166200</v>
      </c>
    </row>
    <row r="584" spans="1:6" ht="12.75">
      <c r="A584" s="4"/>
      <c r="B584" s="4"/>
      <c r="C584" s="4"/>
      <c r="D584" s="4" t="s">
        <v>662</v>
      </c>
      <c r="E584" s="71" t="s">
        <v>601</v>
      </c>
      <c r="F584" s="72">
        <v>141200</v>
      </c>
    </row>
    <row r="585" spans="1:6" ht="51">
      <c r="A585" s="4"/>
      <c r="B585" s="4"/>
      <c r="C585" s="4"/>
      <c r="D585" s="4" t="s">
        <v>138</v>
      </c>
      <c r="E585" s="71" t="s">
        <v>568</v>
      </c>
      <c r="F585" s="72">
        <v>25000</v>
      </c>
    </row>
    <row r="586" spans="1:6" ht="38.25">
      <c r="A586" s="4"/>
      <c r="B586" s="4"/>
      <c r="C586" s="4" t="s">
        <v>367</v>
      </c>
      <c r="D586" s="4"/>
      <c r="E586" s="71" t="s">
        <v>368</v>
      </c>
      <c r="F586" s="72">
        <v>5782</v>
      </c>
    </row>
    <row r="587" spans="1:6" ht="38.25">
      <c r="A587" s="4"/>
      <c r="B587" s="4"/>
      <c r="C587" s="4"/>
      <c r="D587" s="4" t="s">
        <v>1263</v>
      </c>
      <c r="E587" s="71" t="s">
        <v>144</v>
      </c>
      <c r="F587" s="72">
        <v>5782</v>
      </c>
    </row>
    <row r="588" spans="1:6" ht="38.25">
      <c r="A588" s="4"/>
      <c r="B588" s="4"/>
      <c r="C588" s="4" t="s">
        <v>369</v>
      </c>
      <c r="D588" s="4"/>
      <c r="E588" s="71" t="s">
        <v>846</v>
      </c>
      <c r="F588" s="72">
        <v>5300.001</v>
      </c>
    </row>
    <row r="589" spans="1:6" ht="12.75">
      <c r="A589" s="4"/>
      <c r="B589" s="4"/>
      <c r="C589" s="4"/>
      <c r="D589" s="4" t="s">
        <v>130</v>
      </c>
      <c r="E589" s="71" t="s">
        <v>131</v>
      </c>
      <c r="F589" s="72">
        <v>5300.001</v>
      </c>
    </row>
    <row r="590" spans="1:6" ht="38.25">
      <c r="A590" s="4"/>
      <c r="B590" s="4"/>
      <c r="C590" s="4" t="s">
        <v>847</v>
      </c>
      <c r="D590" s="4"/>
      <c r="E590" s="71" t="s">
        <v>848</v>
      </c>
      <c r="F590" s="72">
        <v>375</v>
      </c>
    </row>
    <row r="591" spans="1:6" ht="12.75">
      <c r="A591" s="4"/>
      <c r="B591" s="4"/>
      <c r="C591" s="4"/>
      <c r="D591" s="4" t="s">
        <v>130</v>
      </c>
      <c r="E591" s="71" t="s">
        <v>131</v>
      </c>
      <c r="F591" s="72">
        <v>375</v>
      </c>
    </row>
    <row r="592" spans="1:6" ht="25.5">
      <c r="A592" s="4"/>
      <c r="B592" s="4" t="s">
        <v>849</v>
      </c>
      <c r="C592" s="4"/>
      <c r="D592" s="4"/>
      <c r="E592" s="71" t="s">
        <v>850</v>
      </c>
      <c r="F592" s="72">
        <v>40067.099056</v>
      </c>
    </row>
    <row r="593" spans="1:6" ht="25.5">
      <c r="A593" s="4"/>
      <c r="B593" s="4"/>
      <c r="C593" s="4" t="s">
        <v>1475</v>
      </c>
      <c r="D593" s="4"/>
      <c r="E593" s="71" t="s">
        <v>526</v>
      </c>
      <c r="F593" s="72">
        <v>27823.099056</v>
      </c>
    </row>
    <row r="594" spans="1:6" ht="12.75">
      <c r="A594" s="4"/>
      <c r="B594" s="4"/>
      <c r="C594" s="4" t="s">
        <v>533</v>
      </c>
      <c r="D594" s="4"/>
      <c r="E594" s="71" t="s">
        <v>534</v>
      </c>
      <c r="F594" s="72">
        <v>27823.099056</v>
      </c>
    </row>
    <row r="595" spans="1:6" ht="12.75">
      <c r="A595" s="4"/>
      <c r="B595" s="4"/>
      <c r="C595" s="4"/>
      <c r="D595" s="4" t="s">
        <v>529</v>
      </c>
      <c r="E595" s="71" t="s">
        <v>530</v>
      </c>
      <c r="F595" s="72">
        <v>27823.099056</v>
      </c>
    </row>
    <row r="596" spans="1:6" ht="12.75">
      <c r="A596" s="4"/>
      <c r="B596" s="4"/>
      <c r="C596" s="4" t="s">
        <v>1359</v>
      </c>
      <c r="D596" s="4"/>
      <c r="E596" s="71" t="s">
        <v>1360</v>
      </c>
      <c r="F596" s="72">
        <v>4244</v>
      </c>
    </row>
    <row r="597" spans="1:6" ht="38.25">
      <c r="A597" s="4"/>
      <c r="B597" s="4"/>
      <c r="C597" s="4" t="s">
        <v>1362</v>
      </c>
      <c r="D597" s="4"/>
      <c r="E597" s="71" t="s">
        <v>1509</v>
      </c>
      <c r="F597" s="72">
        <v>294</v>
      </c>
    </row>
    <row r="598" spans="1:6" ht="12.75">
      <c r="A598" s="4"/>
      <c r="B598" s="4"/>
      <c r="C598" s="4"/>
      <c r="D598" s="4" t="s">
        <v>130</v>
      </c>
      <c r="E598" s="71" t="s">
        <v>131</v>
      </c>
      <c r="F598" s="72">
        <v>294</v>
      </c>
    </row>
    <row r="599" spans="1:6" ht="38.25">
      <c r="A599" s="4"/>
      <c r="B599" s="4"/>
      <c r="C599" s="4" t="s">
        <v>1363</v>
      </c>
      <c r="D599" s="4"/>
      <c r="E599" s="71" t="s">
        <v>844</v>
      </c>
      <c r="F599" s="72">
        <v>3950</v>
      </c>
    </row>
    <row r="600" spans="1:6" ht="12.75">
      <c r="A600" s="4"/>
      <c r="B600" s="4"/>
      <c r="C600" s="4"/>
      <c r="D600" s="4" t="s">
        <v>130</v>
      </c>
      <c r="E600" s="71" t="s">
        <v>131</v>
      </c>
      <c r="F600" s="72">
        <v>3950</v>
      </c>
    </row>
    <row r="601" spans="1:6" ht="12.75">
      <c r="A601" s="4"/>
      <c r="B601" s="4"/>
      <c r="C601" s="4" t="s">
        <v>1394</v>
      </c>
      <c r="D601" s="4"/>
      <c r="E601" s="71" t="s">
        <v>1395</v>
      </c>
      <c r="F601" s="72">
        <v>8000</v>
      </c>
    </row>
    <row r="602" spans="1:6" ht="38.25">
      <c r="A602" s="4"/>
      <c r="B602" s="4"/>
      <c r="C602" s="4" t="s">
        <v>859</v>
      </c>
      <c r="D602" s="4"/>
      <c r="E602" s="71" t="s">
        <v>309</v>
      </c>
      <c r="F602" s="72">
        <v>8000</v>
      </c>
    </row>
    <row r="603" spans="1:6" ht="12.75">
      <c r="A603" s="4"/>
      <c r="B603" s="4"/>
      <c r="C603" s="4"/>
      <c r="D603" s="4" t="s">
        <v>130</v>
      </c>
      <c r="E603" s="71" t="s">
        <v>131</v>
      </c>
      <c r="F603" s="72">
        <v>8000</v>
      </c>
    </row>
    <row r="604" spans="1:6" ht="12.75">
      <c r="A604" s="4"/>
      <c r="B604" s="4" t="s">
        <v>498</v>
      </c>
      <c r="C604" s="4"/>
      <c r="D604" s="4"/>
      <c r="E604" s="71" t="s">
        <v>499</v>
      </c>
      <c r="F604" s="72">
        <v>313000</v>
      </c>
    </row>
    <row r="605" spans="1:6" ht="12.75">
      <c r="A605" s="4"/>
      <c r="B605" s="4" t="s">
        <v>253</v>
      </c>
      <c r="C605" s="4"/>
      <c r="D605" s="4"/>
      <c r="E605" s="71" t="s">
        <v>254</v>
      </c>
      <c r="F605" s="72">
        <v>313000</v>
      </c>
    </row>
    <row r="606" spans="1:6" ht="12.75">
      <c r="A606" s="4"/>
      <c r="B606" s="4"/>
      <c r="C606" s="4" t="s">
        <v>1359</v>
      </c>
      <c r="D606" s="4"/>
      <c r="E606" s="71" t="s">
        <v>1360</v>
      </c>
      <c r="F606" s="72">
        <v>313000</v>
      </c>
    </row>
    <row r="607" spans="1:6" ht="38.25">
      <c r="A607" s="4"/>
      <c r="B607" s="4"/>
      <c r="C607" s="4" t="s">
        <v>1528</v>
      </c>
      <c r="D607" s="4"/>
      <c r="E607" s="71" t="s">
        <v>1536</v>
      </c>
      <c r="F607" s="72">
        <v>313000</v>
      </c>
    </row>
    <row r="608" spans="1:6" ht="12.75">
      <c r="A608" s="4"/>
      <c r="B608" s="4"/>
      <c r="C608" s="4"/>
      <c r="D608" s="4" t="s">
        <v>257</v>
      </c>
      <c r="E608" s="71" t="s">
        <v>254</v>
      </c>
      <c r="F608" s="72">
        <v>313000</v>
      </c>
    </row>
    <row r="609" spans="1:6" ht="12.75">
      <c r="A609" s="6" t="s">
        <v>682</v>
      </c>
      <c r="B609" s="6"/>
      <c r="C609" s="6"/>
      <c r="D609" s="6"/>
      <c r="E609" s="73" t="s">
        <v>619</v>
      </c>
      <c r="F609" s="7">
        <v>9220181.185089</v>
      </c>
    </row>
    <row r="610" spans="1:6" ht="12.75">
      <c r="A610" s="4"/>
      <c r="B610" s="4" t="s">
        <v>10</v>
      </c>
      <c r="C610" s="4"/>
      <c r="D610" s="4"/>
      <c r="E610" s="71" t="s">
        <v>11</v>
      </c>
      <c r="F610" s="72">
        <v>362357.53372</v>
      </c>
    </row>
    <row r="611" spans="1:6" ht="25.5">
      <c r="A611" s="4"/>
      <c r="B611" s="4" t="s">
        <v>244</v>
      </c>
      <c r="C611" s="4"/>
      <c r="D611" s="4"/>
      <c r="E611" s="71" t="s">
        <v>245</v>
      </c>
      <c r="F611" s="72">
        <v>180000</v>
      </c>
    </row>
    <row r="612" spans="1:6" ht="12.75">
      <c r="A612" s="4"/>
      <c r="B612" s="4"/>
      <c r="C612" s="4" t="s">
        <v>246</v>
      </c>
      <c r="D612" s="4"/>
      <c r="E612" s="71" t="s">
        <v>247</v>
      </c>
      <c r="F612" s="72">
        <v>180000</v>
      </c>
    </row>
    <row r="613" spans="1:6" ht="25.5">
      <c r="A613" s="4"/>
      <c r="B613" s="4"/>
      <c r="C613" s="4" t="s">
        <v>248</v>
      </c>
      <c r="D613" s="4"/>
      <c r="E613" s="71" t="s">
        <v>1267</v>
      </c>
      <c r="F613" s="72">
        <v>180000</v>
      </c>
    </row>
    <row r="614" spans="1:6" ht="25.5">
      <c r="A614" s="4"/>
      <c r="B614" s="4"/>
      <c r="C614" s="4" t="s">
        <v>1268</v>
      </c>
      <c r="D614" s="4"/>
      <c r="E614" s="71" t="s">
        <v>1269</v>
      </c>
      <c r="F614" s="72">
        <v>180000</v>
      </c>
    </row>
    <row r="615" spans="1:6" ht="12.75">
      <c r="A615" s="4"/>
      <c r="B615" s="4"/>
      <c r="C615" s="4"/>
      <c r="D615" s="4" t="s">
        <v>130</v>
      </c>
      <c r="E615" s="71" t="s">
        <v>131</v>
      </c>
      <c r="F615" s="72">
        <v>180000</v>
      </c>
    </row>
    <row r="616" spans="1:6" ht="12.75">
      <c r="A616" s="4"/>
      <c r="B616" s="4" t="s">
        <v>1278</v>
      </c>
      <c r="C616" s="4"/>
      <c r="D616" s="4"/>
      <c r="E616" s="71" t="s">
        <v>1279</v>
      </c>
      <c r="F616" s="72">
        <v>182357.53372</v>
      </c>
    </row>
    <row r="617" spans="1:6" ht="25.5">
      <c r="A617" s="4"/>
      <c r="B617" s="4"/>
      <c r="C617" s="4" t="s">
        <v>1475</v>
      </c>
      <c r="D617" s="4"/>
      <c r="E617" s="71" t="s">
        <v>526</v>
      </c>
      <c r="F617" s="72">
        <v>20933.21472</v>
      </c>
    </row>
    <row r="618" spans="1:6" ht="12.75">
      <c r="A618" s="4"/>
      <c r="B618" s="4"/>
      <c r="C618" s="4" t="s">
        <v>533</v>
      </c>
      <c r="D618" s="4"/>
      <c r="E618" s="71" t="s">
        <v>534</v>
      </c>
      <c r="F618" s="72">
        <v>20933.21472</v>
      </c>
    </row>
    <row r="619" spans="1:6" ht="12.75">
      <c r="A619" s="4"/>
      <c r="B619" s="4"/>
      <c r="C619" s="4"/>
      <c r="D619" s="4" t="s">
        <v>529</v>
      </c>
      <c r="E619" s="71" t="s">
        <v>530</v>
      </c>
      <c r="F619" s="72">
        <v>20933.21472</v>
      </c>
    </row>
    <row r="620" spans="1:6" ht="12.75">
      <c r="A620" s="4"/>
      <c r="B620" s="4"/>
      <c r="C620" s="4" t="s">
        <v>246</v>
      </c>
      <c r="D620" s="4"/>
      <c r="E620" s="71" t="s">
        <v>247</v>
      </c>
      <c r="F620" s="72">
        <v>150799.919</v>
      </c>
    </row>
    <row r="621" spans="1:6" ht="12.75">
      <c r="A621" s="4"/>
      <c r="B621" s="4"/>
      <c r="C621" s="4" t="s">
        <v>841</v>
      </c>
      <c r="D621" s="4"/>
      <c r="E621" s="71" t="s">
        <v>950</v>
      </c>
      <c r="F621" s="72">
        <v>85799.919</v>
      </c>
    </row>
    <row r="622" spans="1:6" ht="12.75">
      <c r="A622" s="4"/>
      <c r="B622" s="4"/>
      <c r="C622" s="4" t="s">
        <v>951</v>
      </c>
      <c r="D622" s="4"/>
      <c r="E622" s="71" t="s">
        <v>247</v>
      </c>
      <c r="F622" s="72">
        <v>85799.919</v>
      </c>
    </row>
    <row r="623" spans="1:6" ht="12.75">
      <c r="A623" s="4"/>
      <c r="B623" s="4"/>
      <c r="C623" s="4"/>
      <c r="D623" s="4" t="s">
        <v>130</v>
      </c>
      <c r="E623" s="71" t="s">
        <v>131</v>
      </c>
      <c r="F623" s="72">
        <v>85799.919</v>
      </c>
    </row>
    <row r="624" spans="1:6" ht="25.5">
      <c r="A624" s="4"/>
      <c r="B624" s="4"/>
      <c r="C624" s="4" t="s">
        <v>952</v>
      </c>
      <c r="D624" s="4"/>
      <c r="E624" s="71" t="s">
        <v>953</v>
      </c>
      <c r="F624" s="72">
        <v>5000</v>
      </c>
    </row>
    <row r="625" spans="1:6" ht="12.75">
      <c r="A625" s="4"/>
      <c r="B625" s="4"/>
      <c r="C625" s="4"/>
      <c r="D625" s="4" t="s">
        <v>130</v>
      </c>
      <c r="E625" s="71" t="s">
        <v>131</v>
      </c>
      <c r="F625" s="72">
        <v>5000</v>
      </c>
    </row>
    <row r="626" spans="1:6" ht="25.5">
      <c r="A626" s="4"/>
      <c r="B626" s="4"/>
      <c r="C626" s="4" t="s">
        <v>954</v>
      </c>
      <c r="D626" s="4"/>
      <c r="E626" s="71" t="s">
        <v>1548</v>
      </c>
      <c r="F626" s="72">
        <v>60000</v>
      </c>
    </row>
    <row r="627" spans="1:6" ht="12.75">
      <c r="A627" s="4"/>
      <c r="B627" s="4"/>
      <c r="C627" s="4"/>
      <c r="D627" s="4" t="s">
        <v>130</v>
      </c>
      <c r="E627" s="71" t="s">
        <v>131</v>
      </c>
      <c r="F627" s="72">
        <v>60000</v>
      </c>
    </row>
    <row r="628" spans="1:6" ht="12.75">
      <c r="A628" s="4"/>
      <c r="B628" s="4"/>
      <c r="C628" s="4" t="s">
        <v>1359</v>
      </c>
      <c r="D628" s="4"/>
      <c r="E628" s="71" t="s">
        <v>1360</v>
      </c>
      <c r="F628" s="72">
        <v>10624.4</v>
      </c>
    </row>
    <row r="629" spans="1:6" ht="38.25">
      <c r="A629" s="4"/>
      <c r="B629" s="4"/>
      <c r="C629" s="4" t="s">
        <v>1363</v>
      </c>
      <c r="D629" s="4"/>
      <c r="E629" s="71" t="s">
        <v>844</v>
      </c>
      <c r="F629" s="72">
        <v>5975</v>
      </c>
    </row>
    <row r="630" spans="1:6" ht="12.75">
      <c r="A630" s="4"/>
      <c r="B630" s="4"/>
      <c r="C630" s="4"/>
      <c r="D630" s="4" t="s">
        <v>130</v>
      </c>
      <c r="E630" s="71" t="s">
        <v>131</v>
      </c>
      <c r="F630" s="72">
        <v>5975</v>
      </c>
    </row>
    <row r="631" spans="1:6" ht="38.25">
      <c r="A631" s="4"/>
      <c r="B631" s="4"/>
      <c r="C631" s="4" t="s">
        <v>1364</v>
      </c>
      <c r="D631" s="4"/>
      <c r="E631" s="71" t="s">
        <v>845</v>
      </c>
      <c r="F631" s="72">
        <v>3002.3</v>
      </c>
    </row>
    <row r="632" spans="1:6" ht="12.75">
      <c r="A632" s="4"/>
      <c r="B632" s="4"/>
      <c r="C632" s="4"/>
      <c r="D632" s="4" t="s">
        <v>130</v>
      </c>
      <c r="E632" s="71" t="s">
        <v>131</v>
      </c>
      <c r="F632" s="72">
        <v>3002.3</v>
      </c>
    </row>
    <row r="633" spans="1:6" ht="25.5">
      <c r="A633" s="4"/>
      <c r="B633" s="4"/>
      <c r="C633" s="4" t="s">
        <v>1365</v>
      </c>
      <c r="D633" s="4"/>
      <c r="E633" s="71" t="s">
        <v>1366</v>
      </c>
      <c r="F633" s="72">
        <v>1647.1</v>
      </c>
    </row>
    <row r="634" spans="1:6" ht="12.75">
      <c r="A634" s="4"/>
      <c r="B634" s="4"/>
      <c r="C634" s="4"/>
      <c r="D634" s="4" t="s">
        <v>130</v>
      </c>
      <c r="E634" s="71" t="s">
        <v>131</v>
      </c>
      <c r="F634" s="72">
        <v>1647.1</v>
      </c>
    </row>
    <row r="635" spans="1:6" ht="12.75">
      <c r="A635" s="4"/>
      <c r="B635" s="4" t="s">
        <v>1481</v>
      </c>
      <c r="C635" s="4"/>
      <c r="D635" s="4"/>
      <c r="E635" s="71" t="s">
        <v>1482</v>
      </c>
      <c r="F635" s="72">
        <v>219311.316652</v>
      </c>
    </row>
    <row r="636" spans="1:6" ht="12.75">
      <c r="A636" s="4"/>
      <c r="B636" s="4" t="s">
        <v>419</v>
      </c>
      <c r="C636" s="4"/>
      <c r="D636" s="4"/>
      <c r="E636" s="71" t="s">
        <v>420</v>
      </c>
      <c r="F636" s="72">
        <v>219311.316652</v>
      </c>
    </row>
    <row r="637" spans="1:6" ht="12.75">
      <c r="A637" s="4"/>
      <c r="B637" s="4"/>
      <c r="C637" s="4" t="s">
        <v>448</v>
      </c>
      <c r="D637" s="4"/>
      <c r="E637" s="71" t="s">
        <v>449</v>
      </c>
      <c r="F637" s="72">
        <v>219311.316652</v>
      </c>
    </row>
    <row r="638" spans="1:6" ht="12.75">
      <c r="A638" s="4"/>
      <c r="B638" s="4"/>
      <c r="C638" s="4" t="s">
        <v>450</v>
      </c>
      <c r="D638" s="4"/>
      <c r="E638" s="71" t="s">
        <v>451</v>
      </c>
      <c r="F638" s="72">
        <v>219311.316652</v>
      </c>
    </row>
    <row r="639" spans="1:6" ht="38.25">
      <c r="A639" s="4"/>
      <c r="B639" s="4"/>
      <c r="C639" s="4" t="s">
        <v>910</v>
      </c>
      <c r="D639" s="4"/>
      <c r="E639" s="71" t="s">
        <v>911</v>
      </c>
      <c r="F639" s="72">
        <v>144391.916652</v>
      </c>
    </row>
    <row r="640" spans="1:6" ht="12.75">
      <c r="A640" s="4"/>
      <c r="B640" s="4"/>
      <c r="C640" s="4"/>
      <c r="D640" s="4" t="s">
        <v>882</v>
      </c>
      <c r="E640" s="71" t="s">
        <v>883</v>
      </c>
      <c r="F640" s="72">
        <v>144391.916652</v>
      </c>
    </row>
    <row r="641" spans="1:6" ht="38.25">
      <c r="A641" s="4"/>
      <c r="B641" s="4"/>
      <c r="C641" s="4" t="s">
        <v>914</v>
      </c>
      <c r="D641" s="4"/>
      <c r="E641" s="71" t="s">
        <v>915</v>
      </c>
      <c r="F641" s="72">
        <v>66879.4</v>
      </c>
    </row>
    <row r="642" spans="1:6" ht="12.75">
      <c r="A642" s="4"/>
      <c r="B642" s="4"/>
      <c r="C642" s="4"/>
      <c r="D642" s="4" t="s">
        <v>882</v>
      </c>
      <c r="E642" s="71" t="s">
        <v>883</v>
      </c>
      <c r="F642" s="72">
        <v>66879.4</v>
      </c>
    </row>
    <row r="643" spans="1:6" ht="63.75">
      <c r="A643" s="4"/>
      <c r="B643" s="4"/>
      <c r="C643" s="4" t="s">
        <v>916</v>
      </c>
      <c r="D643" s="4"/>
      <c r="E643" s="71" t="s">
        <v>917</v>
      </c>
      <c r="F643" s="72">
        <v>8040</v>
      </c>
    </row>
    <row r="644" spans="1:6" ht="12.75">
      <c r="A644" s="4"/>
      <c r="B644" s="4"/>
      <c r="C644" s="4"/>
      <c r="D644" s="4" t="s">
        <v>882</v>
      </c>
      <c r="E644" s="71" t="s">
        <v>883</v>
      </c>
      <c r="F644" s="72">
        <v>8040</v>
      </c>
    </row>
    <row r="645" spans="1:6" ht="12.75">
      <c r="A645" s="4"/>
      <c r="B645" s="4" t="s">
        <v>498</v>
      </c>
      <c r="C645" s="4"/>
      <c r="D645" s="4"/>
      <c r="E645" s="71" t="s">
        <v>499</v>
      </c>
      <c r="F645" s="72">
        <v>8638512.334717</v>
      </c>
    </row>
    <row r="646" spans="1:6" ht="25.5">
      <c r="A646" s="4"/>
      <c r="B646" s="4" t="s">
        <v>975</v>
      </c>
      <c r="C646" s="4"/>
      <c r="D646" s="4"/>
      <c r="E646" s="71" t="s">
        <v>976</v>
      </c>
      <c r="F646" s="72">
        <v>8597468.834717</v>
      </c>
    </row>
    <row r="647" spans="1:6" ht="12.75">
      <c r="A647" s="4"/>
      <c r="B647" s="4"/>
      <c r="C647" s="4" t="s">
        <v>448</v>
      </c>
      <c r="D647" s="4"/>
      <c r="E647" s="71" t="s">
        <v>449</v>
      </c>
      <c r="F647" s="72">
        <v>541578.3844</v>
      </c>
    </row>
    <row r="648" spans="1:6" ht="25.5">
      <c r="A648" s="4"/>
      <c r="B648" s="4"/>
      <c r="C648" s="4" t="s">
        <v>317</v>
      </c>
      <c r="D648" s="4"/>
      <c r="E648" s="71" t="s">
        <v>318</v>
      </c>
      <c r="F648" s="72">
        <v>487774.696</v>
      </c>
    </row>
    <row r="649" spans="1:6" ht="25.5">
      <c r="A649" s="4"/>
      <c r="B649" s="4"/>
      <c r="C649" s="4" t="s">
        <v>979</v>
      </c>
      <c r="D649" s="4"/>
      <c r="E649" s="71" t="s">
        <v>1010</v>
      </c>
      <c r="F649" s="72">
        <v>168085.04</v>
      </c>
    </row>
    <row r="650" spans="1:6" ht="12.75">
      <c r="A650" s="4"/>
      <c r="B650" s="4"/>
      <c r="C650" s="4"/>
      <c r="D650" s="4" t="s">
        <v>977</v>
      </c>
      <c r="E650" s="71" t="s">
        <v>978</v>
      </c>
      <c r="F650" s="72">
        <v>168085.04</v>
      </c>
    </row>
    <row r="651" spans="1:6" ht="25.5">
      <c r="A651" s="4"/>
      <c r="B651" s="4"/>
      <c r="C651" s="4" t="s">
        <v>1011</v>
      </c>
      <c r="D651" s="4"/>
      <c r="E651" s="71" t="s">
        <v>1012</v>
      </c>
      <c r="F651" s="72">
        <v>319689.656</v>
      </c>
    </row>
    <row r="652" spans="1:6" ht="12.75">
      <c r="A652" s="4"/>
      <c r="B652" s="4"/>
      <c r="C652" s="4"/>
      <c r="D652" s="4" t="s">
        <v>977</v>
      </c>
      <c r="E652" s="71" t="s">
        <v>978</v>
      </c>
      <c r="F652" s="72">
        <v>319689.656</v>
      </c>
    </row>
    <row r="653" spans="1:6" ht="76.5">
      <c r="A653" s="4"/>
      <c r="B653" s="4"/>
      <c r="C653" s="4" t="s">
        <v>1013</v>
      </c>
      <c r="D653" s="4"/>
      <c r="E653" s="71" t="s">
        <v>1014</v>
      </c>
      <c r="F653" s="72">
        <v>53803.6884</v>
      </c>
    </row>
    <row r="654" spans="1:6" ht="12.75">
      <c r="A654" s="4"/>
      <c r="B654" s="4"/>
      <c r="C654" s="4"/>
      <c r="D654" s="4" t="s">
        <v>977</v>
      </c>
      <c r="E654" s="71" t="s">
        <v>978</v>
      </c>
      <c r="F654" s="72">
        <v>53803.6884</v>
      </c>
    </row>
    <row r="655" spans="1:6" ht="12.75">
      <c r="A655" s="4"/>
      <c r="B655" s="4"/>
      <c r="C655" s="4" t="s">
        <v>512</v>
      </c>
      <c r="D655" s="4"/>
      <c r="E655" s="71" t="s">
        <v>970</v>
      </c>
      <c r="F655" s="72">
        <v>8055890.450317</v>
      </c>
    </row>
    <row r="656" spans="1:6" ht="63.75">
      <c r="A656" s="4"/>
      <c r="B656" s="4"/>
      <c r="C656" s="4" t="s">
        <v>1015</v>
      </c>
      <c r="D656" s="4"/>
      <c r="E656" s="71" t="s">
        <v>1016</v>
      </c>
      <c r="F656" s="72">
        <v>8055890.450317</v>
      </c>
    </row>
    <row r="657" spans="1:6" ht="76.5">
      <c r="A657" s="4"/>
      <c r="B657" s="4"/>
      <c r="C657" s="4" t="s">
        <v>1031</v>
      </c>
      <c r="D657" s="4"/>
      <c r="E657" s="71" t="s">
        <v>1032</v>
      </c>
      <c r="F657" s="72">
        <v>6758837.31413</v>
      </c>
    </row>
    <row r="658" spans="1:6" ht="12.75">
      <c r="A658" s="4"/>
      <c r="B658" s="4"/>
      <c r="C658" s="4"/>
      <c r="D658" s="4" t="s">
        <v>977</v>
      </c>
      <c r="E658" s="71" t="s">
        <v>978</v>
      </c>
      <c r="F658" s="72">
        <v>6758837.31413</v>
      </c>
    </row>
    <row r="659" spans="1:6" ht="153">
      <c r="A659" s="4"/>
      <c r="B659" s="4"/>
      <c r="C659" s="4" t="s">
        <v>1033</v>
      </c>
      <c r="D659" s="4"/>
      <c r="E659" s="71" t="s">
        <v>1433</v>
      </c>
      <c r="F659" s="72">
        <v>815700.150387</v>
      </c>
    </row>
    <row r="660" spans="1:6" ht="12.75">
      <c r="A660" s="4"/>
      <c r="B660" s="4"/>
      <c r="C660" s="4"/>
      <c r="D660" s="4" t="s">
        <v>977</v>
      </c>
      <c r="E660" s="71" t="s">
        <v>978</v>
      </c>
      <c r="F660" s="72">
        <v>815700.150387</v>
      </c>
    </row>
    <row r="661" spans="1:6" ht="51">
      <c r="A661" s="4"/>
      <c r="B661" s="4"/>
      <c r="C661" s="4" t="s">
        <v>1434</v>
      </c>
      <c r="D661" s="4"/>
      <c r="E661" s="71" t="s">
        <v>1435</v>
      </c>
      <c r="F661" s="72">
        <v>16721.6908</v>
      </c>
    </row>
    <row r="662" spans="1:6" ht="12.75">
      <c r="A662" s="4"/>
      <c r="B662" s="4"/>
      <c r="C662" s="4"/>
      <c r="D662" s="4" t="s">
        <v>977</v>
      </c>
      <c r="E662" s="71" t="s">
        <v>978</v>
      </c>
      <c r="F662" s="72">
        <v>16721.6908</v>
      </c>
    </row>
    <row r="663" spans="1:6" ht="76.5">
      <c r="A663" s="4"/>
      <c r="B663" s="4"/>
      <c r="C663" s="4" t="s">
        <v>832</v>
      </c>
      <c r="D663" s="4"/>
      <c r="E663" s="71" t="s">
        <v>1389</v>
      </c>
      <c r="F663" s="72">
        <v>254435.851</v>
      </c>
    </row>
    <row r="664" spans="1:6" ht="12.75">
      <c r="A664" s="4"/>
      <c r="B664" s="4"/>
      <c r="C664" s="4"/>
      <c r="D664" s="4" t="s">
        <v>977</v>
      </c>
      <c r="E664" s="71" t="s">
        <v>978</v>
      </c>
      <c r="F664" s="72">
        <v>254435.851</v>
      </c>
    </row>
    <row r="665" spans="1:6" ht="38.25">
      <c r="A665" s="4"/>
      <c r="B665" s="4"/>
      <c r="C665" s="4" t="s">
        <v>833</v>
      </c>
      <c r="D665" s="4"/>
      <c r="E665" s="71" t="s">
        <v>250</v>
      </c>
      <c r="F665" s="72">
        <v>210195.444</v>
      </c>
    </row>
    <row r="666" spans="1:6" ht="12.75">
      <c r="A666" s="4"/>
      <c r="B666" s="4"/>
      <c r="C666" s="4"/>
      <c r="D666" s="4" t="s">
        <v>977</v>
      </c>
      <c r="E666" s="71" t="s">
        <v>978</v>
      </c>
      <c r="F666" s="72">
        <v>210195.444</v>
      </c>
    </row>
    <row r="667" spans="1:6" ht="12.75">
      <c r="A667" s="4"/>
      <c r="B667" s="4" t="s">
        <v>253</v>
      </c>
      <c r="C667" s="4"/>
      <c r="D667" s="4"/>
      <c r="E667" s="71" t="s">
        <v>254</v>
      </c>
      <c r="F667" s="72">
        <v>41043.5</v>
      </c>
    </row>
    <row r="668" spans="1:6" ht="25.5">
      <c r="A668" s="4"/>
      <c r="B668" s="4"/>
      <c r="C668" s="4" t="s">
        <v>648</v>
      </c>
      <c r="D668" s="4"/>
      <c r="E668" s="71" t="s">
        <v>649</v>
      </c>
      <c r="F668" s="72">
        <v>41043.5</v>
      </c>
    </row>
    <row r="669" spans="1:6" ht="12.75">
      <c r="A669" s="4"/>
      <c r="B669" s="4"/>
      <c r="C669" s="4"/>
      <c r="D669" s="4" t="s">
        <v>257</v>
      </c>
      <c r="E669" s="71" t="s">
        <v>254</v>
      </c>
      <c r="F669" s="72">
        <v>41043.5</v>
      </c>
    </row>
    <row r="670" spans="1:6" ht="25.5">
      <c r="A670" s="6" t="s">
        <v>683</v>
      </c>
      <c r="B670" s="6"/>
      <c r="C670" s="6"/>
      <c r="D670" s="6"/>
      <c r="E670" s="73" t="s">
        <v>620</v>
      </c>
      <c r="F670" s="7">
        <v>157433.26503</v>
      </c>
    </row>
    <row r="671" spans="1:6" ht="12.75">
      <c r="A671" s="4"/>
      <c r="B671" s="4" t="s">
        <v>395</v>
      </c>
      <c r="C671" s="4"/>
      <c r="D671" s="4"/>
      <c r="E671" s="71" t="s">
        <v>396</v>
      </c>
      <c r="F671" s="72">
        <v>46242.06503</v>
      </c>
    </row>
    <row r="672" spans="1:6" ht="12.75">
      <c r="A672" s="4"/>
      <c r="B672" s="4" t="s">
        <v>632</v>
      </c>
      <c r="C672" s="4"/>
      <c r="D672" s="4"/>
      <c r="E672" s="71" t="s">
        <v>633</v>
      </c>
      <c r="F672" s="72">
        <v>46242.06503</v>
      </c>
    </row>
    <row r="673" spans="1:6" ht="25.5">
      <c r="A673" s="4"/>
      <c r="B673" s="4"/>
      <c r="C673" s="4" t="s">
        <v>1475</v>
      </c>
      <c r="D673" s="4"/>
      <c r="E673" s="71" t="s">
        <v>526</v>
      </c>
      <c r="F673" s="72">
        <v>29833.96503</v>
      </c>
    </row>
    <row r="674" spans="1:6" ht="12.75">
      <c r="A674" s="4"/>
      <c r="B674" s="4"/>
      <c r="C674" s="4" t="s">
        <v>533</v>
      </c>
      <c r="D674" s="4"/>
      <c r="E674" s="71" t="s">
        <v>534</v>
      </c>
      <c r="F674" s="72">
        <v>29833.96503</v>
      </c>
    </row>
    <row r="675" spans="1:6" ht="12.75">
      <c r="A675" s="4"/>
      <c r="B675" s="4"/>
      <c r="C675" s="4"/>
      <c r="D675" s="4" t="s">
        <v>529</v>
      </c>
      <c r="E675" s="71" t="s">
        <v>530</v>
      </c>
      <c r="F675" s="72">
        <v>29833.96503</v>
      </c>
    </row>
    <row r="676" spans="1:6" ht="25.5">
      <c r="A676" s="4"/>
      <c r="B676" s="4"/>
      <c r="C676" s="4" t="s">
        <v>1462</v>
      </c>
      <c r="D676" s="4"/>
      <c r="E676" s="71" t="s">
        <v>1463</v>
      </c>
      <c r="F676" s="72">
        <v>16108.1</v>
      </c>
    </row>
    <row r="677" spans="1:6" ht="12.75">
      <c r="A677" s="4"/>
      <c r="B677" s="4"/>
      <c r="C677" s="4" t="s">
        <v>1464</v>
      </c>
      <c r="D677" s="4"/>
      <c r="E677" s="71" t="s">
        <v>1465</v>
      </c>
      <c r="F677" s="72">
        <v>16108.1</v>
      </c>
    </row>
    <row r="678" spans="1:6" ht="25.5">
      <c r="A678" s="4"/>
      <c r="B678" s="4"/>
      <c r="C678" s="4" t="s">
        <v>1468</v>
      </c>
      <c r="D678" s="4"/>
      <c r="E678" s="71" t="s">
        <v>1469</v>
      </c>
      <c r="F678" s="72">
        <v>14207.8</v>
      </c>
    </row>
    <row r="679" spans="1:6" ht="12.75">
      <c r="A679" s="4"/>
      <c r="B679" s="4"/>
      <c r="C679" s="4"/>
      <c r="D679" s="4" t="s">
        <v>130</v>
      </c>
      <c r="E679" s="71" t="s">
        <v>131</v>
      </c>
      <c r="F679" s="72">
        <v>14207.8</v>
      </c>
    </row>
    <row r="680" spans="1:6" ht="25.5">
      <c r="A680" s="4"/>
      <c r="B680" s="4"/>
      <c r="C680" s="4" t="s">
        <v>895</v>
      </c>
      <c r="D680" s="4"/>
      <c r="E680" s="71" t="s">
        <v>1252</v>
      </c>
      <c r="F680" s="72">
        <v>770.5</v>
      </c>
    </row>
    <row r="681" spans="1:6" ht="12.75">
      <c r="A681" s="4"/>
      <c r="B681" s="4"/>
      <c r="C681" s="4"/>
      <c r="D681" s="4" t="s">
        <v>130</v>
      </c>
      <c r="E681" s="71" t="s">
        <v>131</v>
      </c>
      <c r="F681" s="72">
        <v>770.5</v>
      </c>
    </row>
    <row r="682" spans="1:6" ht="38.25">
      <c r="A682" s="4"/>
      <c r="B682" s="4"/>
      <c r="C682" s="4" t="s">
        <v>1257</v>
      </c>
      <c r="D682" s="4"/>
      <c r="E682" s="71" t="s">
        <v>1258</v>
      </c>
      <c r="F682" s="72">
        <v>100</v>
      </c>
    </row>
    <row r="683" spans="1:6" ht="12.75">
      <c r="A683" s="4"/>
      <c r="B683" s="4"/>
      <c r="C683" s="4"/>
      <c r="D683" s="4" t="s">
        <v>130</v>
      </c>
      <c r="E683" s="71" t="s">
        <v>131</v>
      </c>
      <c r="F683" s="72">
        <v>100</v>
      </c>
    </row>
    <row r="684" spans="1:6" ht="25.5">
      <c r="A684" s="4"/>
      <c r="B684" s="4"/>
      <c r="C684" s="4" t="s">
        <v>147</v>
      </c>
      <c r="D684" s="4"/>
      <c r="E684" s="71" t="s">
        <v>148</v>
      </c>
      <c r="F684" s="72">
        <v>1029.8</v>
      </c>
    </row>
    <row r="685" spans="1:6" ht="12.75">
      <c r="A685" s="4"/>
      <c r="B685" s="4"/>
      <c r="C685" s="4"/>
      <c r="D685" s="4" t="s">
        <v>130</v>
      </c>
      <c r="E685" s="71" t="s">
        <v>131</v>
      </c>
      <c r="F685" s="72">
        <v>1029.8</v>
      </c>
    </row>
    <row r="686" spans="1:6" ht="12.75">
      <c r="A686" s="4"/>
      <c r="B686" s="4"/>
      <c r="C686" s="4" t="s">
        <v>1359</v>
      </c>
      <c r="D686" s="4"/>
      <c r="E686" s="71" t="s">
        <v>1360</v>
      </c>
      <c r="F686" s="72">
        <v>300</v>
      </c>
    </row>
    <row r="687" spans="1:6" ht="25.5">
      <c r="A687" s="4"/>
      <c r="B687" s="4"/>
      <c r="C687" s="4" t="s">
        <v>1365</v>
      </c>
      <c r="D687" s="4"/>
      <c r="E687" s="71" t="s">
        <v>1366</v>
      </c>
      <c r="F687" s="72">
        <v>300</v>
      </c>
    </row>
    <row r="688" spans="1:6" ht="12.75">
      <c r="A688" s="4"/>
      <c r="B688" s="4"/>
      <c r="C688" s="4"/>
      <c r="D688" s="4" t="s">
        <v>529</v>
      </c>
      <c r="E688" s="71" t="s">
        <v>530</v>
      </c>
      <c r="F688" s="72">
        <v>300</v>
      </c>
    </row>
    <row r="689" spans="1:6" ht="12.75">
      <c r="A689" s="4"/>
      <c r="B689" s="4" t="s">
        <v>1419</v>
      </c>
      <c r="C689" s="4"/>
      <c r="D689" s="4"/>
      <c r="E689" s="71" t="s">
        <v>1420</v>
      </c>
      <c r="F689" s="72">
        <v>28874</v>
      </c>
    </row>
    <row r="690" spans="1:6" ht="12.75">
      <c r="A690" s="4"/>
      <c r="B690" s="4" t="s">
        <v>550</v>
      </c>
      <c r="C690" s="4"/>
      <c r="D690" s="4"/>
      <c r="E690" s="71" t="s">
        <v>1071</v>
      </c>
      <c r="F690" s="72">
        <v>28874</v>
      </c>
    </row>
    <row r="691" spans="1:6" ht="12.75">
      <c r="A691" s="4"/>
      <c r="B691" s="4"/>
      <c r="C691" s="4" t="s">
        <v>1359</v>
      </c>
      <c r="D691" s="4"/>
      <c r="E691" s="71" t="s">
        <v>1360</v>
      </c>
      <c r="F691" s="72">
        <v>28874</v>
      </c>
    </row>
    <row r="692" spans="1:6" ht="38.25">
      <c r="A692" s="4"/>
      <c r="B692" s="4"/>
      <c r="C692" s="4" t="s">
        <v>1054</v>
      </c>
      <c r="D692" s="4"/>
      <c r="E692" s="71" t="s">
        <v>1055</v>
      </c>
      <c r="F692" s="72">
        <v>28874</v>
      </c>
    </row>
    <row r="693" spans="1:6" ht="51">
      <c r="A693" s="4"/>
      <c r="B693" s="4"/>
      <c r="C693" s="4"/>
      <c r="D693" s="4" t="s">
        <v>138</v>
      </c>
      <c r="E693" s="71" t="s">
        <v>568</v>
      </c>
      <c r="F693" s="72">
        <v>26975</v>
      </c>
    </row>
    <row r="694" spans="1:6" ht="12.75">
      <c r="A694" s="4"/>
      <c r="B694" s="4"/>
      <c r="C694" s="4"/>
      <c r="D694" s="4" t="s">
        <v>130</v>
      </c>
      <c r="E694" s="71" t="s">
        <v>131</v>
      </c>
      <c r="F694" s="72">
        <v>1899</v>
      </c>
    </row>
    <row r="695" spans="1:6" ht="25.5">
      <c r="A695" s="4"/>
      <c r="B695" s="4" t="s">
        <v>860</v>
      </c>
      <c r="C695" s="4"/>
      <c r="D695" s="4"/>
      <c r="E695" s="71" t="s">
        <v>861</v>
      </c>
      <c r="F695" s="72">
        <v>17094.6</v>
      </c>
    </row>
    <row r="696" spans="1:6" ht="25.5">
      <c r="A696" s="4"/>
      <c r="B696" s="4" t="s">
        <v>399</v>
      </c>
      <c r="C696" s="4"/>
      <c r="D696" s="4"/>
      <c r="E696" s="71" t="s">
        <v>400</v>
      </c>
      <c r="F696" s="72">
        <v>17094.6</v>
      </c>
    </row>
    <row r="697" spans="1:6" ht="12.75">
      <c r="A697" s="4"/>
      <c r="B697" s="4"/>
      <c r="C697" s="4" t="s">
        <v>1359</v>
      </c>
      <c r="D697" s="4"/>
      <c r="E697" s="71" t="s">
        <v>1360</v>
      </c>
      <c r="F697" s="72">
        <v>17094.6</v>
      </c>
    </row>
    <row r="698" spans="1:6" ht="25.5">
      <c r="A698" s="4"/>
      <c r="B698" s="4"/>
      <c r="C698" s="4" t="s">
        <v>1480</v>
      </c>
      <c r="D698" s="4"/>
      <c r="E698" s="71" t="s">
        <v>1325</v>
      </c>
      <c r="F698" s="72">
        <v>17094.6</v>
      </c>
    </row>
    <row r="699" spans="1:6" ht="12.75">
      <c r="A699" s="4"/>
      <c r="B699" s="4"/>
      <c r="C699" s="4"/>
      <c r="D699" s="4" t="s">
        <v>130</v>
      </c>
      <c r="E699" s="71" t="s">
        <v>131</v>
      </c>
      <c r="F699" s="72">
        <v>17094.6</v>
      </c>
    </row>
    <row r="700" spans="1:6" ht="12.75">
      <c r="A700" s="4"/>
      <c r="B700" s="4" t="s">
        <v>498</v>
      </c>
      <c r="C700" s="4"/>
      <c r="D700" s="4"/>
      <c r="E700" s="71" t="s">
        <v>499</v>
      </c>
      <c r="F700" s="72">
        <v>65222.6</v>
      </c>
    </row>
    <row r="701" spans="1:6" ht="12.75">
      <c r="A701" s="4"/>
      <c r="B701" s="4" t="s">
        <v>253</v>
      </c>
      <c r="C701" s="4"/>
      <c r="D701" s="4"/>
      <c r="E701" s="71" t="s">
        <v>254</v>
      </c>
      <c r="F701" s="72">
        <v>65222.6</v>
      </c>
    </row>
    <row r="702" spans="1:6" ht="12.75">
      <c r="A702" s="4"/>
      <c r="B702" s="4"/>
      <c r="C702" s="4" t="s">
        <v>1359</v>
      </c>
      <c r="D702" s="4"/>
      <c r="E702" s="71" t="s">
        <v>1360</v>
      </c>
      <c r="F702" s="72">
        <v>65222.6</v>
      </c>
    </row>
    <row r="703" spans="1:6" ht="38.25">
      <c r="A703" s="4"/>
      <c r="B703" s="4"/>
      <c r="C703" s="4" t="s">
        <v>1054</v>
      </c>
      <c r="D703" s="4"/>
      <c r="E703" s="71" t="s">
        <v>1055</v>
      </c>
      <c r="F703" s="72">
        <v>65222.6</v>
      </c>
    </row>
    <row r="704" spans="1:6" ht="12.75">
      <c r="A704" s="4"/>
      <c r="B704" s="4"/>
      <c r="C704" s="4"/>
      <c r="D704" s="4" t="s">
        <v>257</v>
      </c>
      <c r="E704" s="71" t="s">
        <v>254</v>
      </c>
      <c r="F704" s="72">
        <v>65222.6</v>
      </c>
    </row>
    <row r="705" spans="1:6" ht="25.5">
      <c r="A705" s="6" t="s">
        <v>684</v>
      </c>
      <c r="B705" s="6"/>
      <c r="C705" s="6"/>
      <c r="D705" s="6"/>
      <c r="E705" s="73" t="s">
        <v>685</v>
      </c>
      <c r="F705" s="7">
        <v>207690.257916</v>
      </c>
    </row>
    <row r="706" spans="1:6" ht="12.75">
      <c r="A706" s="4"/>
      <c r="B706" s="4" t="s">
        <v>395</v>
      </c>
      <c r="C706" s="4"/>
      <c r="D706" s="4"/>
      <c r="E706" s="71" t="s">
        <v>396</v>
      </c>
      <c r="F706" s="72">
        <v>300</v>
      </c>
    </row>
    <row r="707" spans="1:6" ht="12.75">
      <c r="A707" s="4"/>
      <c r="B707" s="4" t="s">
        <v>632</v>
      </c>
      <c r="C707" s="4"/>
      <c r="D707" s="4"/>
      <c r="E707" s="71" t="s">
        <v>633</v>
      </c>
      <c r="F707" s="72">
        <v>300</v>
      </c>
    </row>
    <row r="708" spans="1:6" ht="25.5">
      <c r="A708" s="4"/>
      <c r="B708" s="4"/>
      <c r="C708" s="4" t="s">
        <v>1462</v>
      </c>
      <c r="D708" s="4"/>
      <c r="E708" s="71" t="s">
        <v>1463</v>
      </c>
      <c r="F708" s="72">
        <v>300</v>
      </c>
    </row>
    <row r="709" spans="1:6" ht="12.75">
      <c r="A709" s="4"/>
      <c r="B709" s="4"/>
      <c r="C709" s="4" t="s">
        <v>1464</v>
      </c>
      <c r="D709" s="4"/>
      <c r="E709" s="71" t="s">
        <v>1465</v>
      </c>
      <c r="F709" s="72">
        <v>300</v>
      </c>
    </row>
    <row r="710" spans="1:6" ht="25.5">
      <c r="A710" s="4"/>
      <c r="B710" s="4"/>
      <c r="C710" s="4" t="s">
        <v>1468</v>
      </c>
      <c r="D710" s="4"/>
      <c r="E710" s="71" t="s">
        <v>1469</v>
      </c>
      <c r="F710" s="72">
        <v>300</v>
      </c>
    </row>
    <row r="711" spans="1:6" ht="12.75">
      <c r="A711" s="4"/>
      <c r="B711" s="4"/>
      <c r="C711" s="4"/>
      <c r="D711" s="4" t="s">
        <v>130</v>
      </c>
      <c r="E711" s="71" t="s">
        <v>131</v>
      </c>
      <c r="F711" s="72">
        <v>300</v>
      </c>
    </row>
    <row r="712" spans="1:6" ht="12.75">
      <c r="A712" s="4"/>
      <c r="B712" s="4" t="s">
        <v>1419</v>
      </c>
      <c r="C712" s="4"/>
      <c r="D712" s="4"/>
      <c r="E712" s="71" t="s">
        <v>1420</v>
      </c>
      <c r="F712" s="72">
        <v>204039.715224</v>
      </c>
    </row>
    <row r="713" spans="1:6" ht="12.75">
      <c r="A713" s="4"/>
      <c r="B713" s="4" t="s">
        <v>1423</v>
      </c>
      <c r="C713" s="4"/>
      <c r="D713" s="4"/>
      <c r="E713" s="71" t="s">
        <v>1424</v>
      </c>
      <c r="F713" s="72">
        <v>204039.715224</v>
      </c>
    </row>
    <row r="714" spans="1:6" ht="25.5">
      <c r="A714" s="4"/>
      <c r="B714" s="4"/>
      <c r="C714" s="4" t="s">
        <v>1475</v>
      </c>
      <c r="D714" s="4"/>
      <c r="E714" s="71" t="s">
        <v>526</v>
      </c>
      <c r="F714" s="72">
        <v>4510.515204</v>
      </c>
    </row>
    <row r="715" spans="1:6" ht="12.75">
      <c r="A715" s="4"/>
      <c r="B715" s="4"/>
      <c r="C715" s="4" t="s">
        <v>533</v>
      </c>
      <c r="D715" s="4"/>
      <c r="E715" s="71" t="s">
        <v>534</v>
      </c>
      <c r="F715" s="72">
        <v>4510.515204</v>
      </c>
    </row>
    <row r="716" spans="1:6" ht="12.75">
      <c r="A716" s="4"/>
      <c r="B716" s="4"/>
      <c r="C716" s="4"/>
      <c r="D716" s="4" t="s">
        <v>529</v>
      </c>
      <c r="E716" s="71" t="s">
        <v>530</v>
      </c>
      <c r="F716" s="72">
        <v>4510.515204</v>
      </c>
    </row>
    <row r="717" spans="1:6" ht="12.75">
      <c r="A717" s="4"/>
      <c r="B717" s="4"/>
      <c r="C717" s="4" t="s">
        <v>1425</v>
      </c>
      <c r="D717" s="4"/>
      <c r="E717" s="71" t="s">
        <v>1426</v>
      </c>
      <c r="F717" s="72">
        <v>187088.20002</v>
      </c>
    </row>
    <row r="718" spans="1:6" ht="12.75">
      <c r="A718" s="4"/>
      <c r="B718" s="4"/>
      <c r="C718" s="4" t="s">
        <v>1427</v>
      </c>
      <c r="D718" s="4"/>
      <c r="E718" s="71" t="s">
        <v>1428</v>
      </c>
      <c r="F718" s="72">
        <v>187088.20002</v>
      </c>
    </row>
    <row r="719" spans="1:6" ht="12.75">
      <c r="A719" s="4"/>
      <c r="B719" s="4"/>
      <c r="C719" s="4"/>
      <c r="D719" s="4" t="s">
        <v>1449</v>
      </c>
      <c r="E719" s="71" t="s">
        <v>1450</v>
      </c>
      <c r="F719" s="72">
        <v>187088.20002</v>
      </c>
    </row>
    <row r="720" spans="1:6" ht="12.75">
      <c r="A720" s="4"/>
      <c r="B720" s="4"/>
      <c r="C720" s="4" t="s">
        <v>1359</v>
      </c>
      <c r="D720" s="4"/>
      <c r="E720" s="71" t="s">
        <v>1360</v>
      </c>
      <c r="F720" s="72">
        <v>12441</v>
      </c>
    </row>
    <row r="721" spans="1:6" ht="51">
      <c r="A721" s="4"/>
      <c r="B721" s="4"/>
      <c r="C721" s="4" t="s">
        <v>1429</v>
      </c>
      <c r="D721" s="4"/>
      <c r="E721" s="71" t="s">
        <v>454</v>
      </c>
      <c r="F721" s="72">
        <v>12441</v>
      </c>
    </row>
    <row r="722" spans="1:6" ht="63.75">
      <c r="A722" s="4"/>
      <c r="B722" s="4"/>
      <c r="C722" s="4" t="s">
        <v>456</v>
      </c>
      <c r="D722" s="4"/>
      <c r="E722" s="71" t="s">
        <v>893</v>
      </c>
      <c r="F722" s="72">
        <v>12441</v>
      </c>
    </row>
    <row r="723" spans="1:6" ht="12.75">
      <c r="A723" s="4"/>
      <c r="B723" s="4"/>
      <c r="C723" s="4"/>
      <c r="D723" s="4" t="s">
        <v>130</v>
      </c>
      <c r="E723" s="71" t="s">
        <v>131</v>
      </c>
      <c r="F723" s="72">
        <v>12441</v>
      </c>
    </row>
    <row r="724" spans="1:6" ht="12.75">
      <c r="A724" s="4"/>
      <c r="B724" s="4" t="s">
        <v>1481</v>
      </c>
      <c r="C724" s="4"/>
      <c r="D724" s="4"/>
      <c r="E724" s="71" t="s">
        <v>1482</v>
      </c>
      <c r="F724" s="72">
        <v>3350.542692</v>
      </c>
    </row>
    <row r="725" spans="1:6" ht="12.75">
      <c r="A725" s="4"/>
      <c r="B725" s="4" t="s">
        <v>419</v>
      </c>
      <c r="C725" s="4"/>
      <c r="D725" s="4"/>
      <c r="E725" s="71" t="s">
        <v>420</v>
      </c>
      <c r="F725" s="72">
        <v>3350.542692</v>
      </c>
    </row>
    <row r="726" spans="1:6" ht="12.75">
      <c r="A726" s="4"/>
      <c r="B726" s="4"/>
      <c r="C726" s="4" t="s">
        <v>448</v>
      </c>
      <c r="D726" s="4"/>
      <c r="E726" s="71" t="s">
        <v>449</v>
      </c>
      <c r="F726" s="72">
        <v>3350.542692</v>
      </c>
    </row>
    <row r="727" spans="1:6" ht="63.75">
      <c r="A727" s="4"/>
      <c r="B727" s="4"/>
      <c r="C727" s="4" t="s">
        <v>993</v>
      </c>
      <c r="D727" s="4"/>
      <c r="E727" s="71" t="s">
        <v>310</v>
      </c>
      <c r="F727" s="72">
        <v>3350.542692</v>
      </c>
    </row>
    <row r="728" spans="1:6" ht="12.75">
      <c r="A728" s="4"/>
      <c r="B728" s="4"/>
      <c r="C728" s="4"/>
      <c r="D728" s="4" t="s">
        <v>882</v>
      </c>
      <c r="E728" s="71" t="s">
        <v>883</v>
      </c>
      <c r="F728" s="72">
        <v>3350.542692</v>
      </c>
    </row>
    <row r="729" spans="1:6" ht="12.75">
      <c r="A729" s="6" t="s">
        <v>686</v>
      </c>
      <c r="B729" s="6"/>
      <c r="C729" s="6"/>
      <c r="D729" s="6"/>
      <c r="E729" s="73" t="s">
        <v>1656</v>
      </c>
      <c r="F729" s="7">
        <v>1239340.255457</v>
      </c>
    </row>
    <row r="730" spans="1:6" ht="12.75">
      <c r="A730" s="4"/>
      <c r="B730" s="4" t="s">
        <v>1419</v>
      </c>
      <c r="C730" s="4"/>
      <c r="D730" s="4"/>
      <c r="E730" s="71" t="s">
        <v>1420</v>
      </c>
      <c r="F730" s="72">
        <v>1106457.674796</v>
      </c>
    </row>
    <row r="731" spans="1:6" ht="12.75">
      <c r="A731" s="4"/>
      <c r="B731" s="4" t="s">
        <v>1423</v>
      </c>
      <c r="C731" s="4"/>
      <c r="D731" s="4"/>
      <c r="E731" s="71" t="s">
        <v>1424</v>
      </c>
      <c r="F731" s="72">
        <v>1106457.674796</v>
      </c>
    </row>
    <row r="732" spans="1:6" ht="25.5">
      <c r="A732" s="4"/>
      <c r="B732" s="4"/>
      <c r="C732" s="4" t="s">
        <v>1475</v>
      </c>
      <c r="D732" s="4"/>
      <c r="E732" s="71" t="s">
        <v>526</v>
      </c>
      <c r="F732" s="72">
        <v>27078.974796</v>
      </c>
    </row>
    <row r="733" spans="1:6" ht="12.75">
      <c r="A733" s="4"/>
      <c r="B733" s="4"/>
      <c r="C733" s="4" t="s">
        <v>533</v>
      </c>
      <c r="D733" s="4"/>
      <c r="E733" s="71" t="s">
        <v>534</v>
      </c>
      <c r="F733" s="72">
        <v>27078.974796</v>
      </c>
    </row>
    <row r="734" spans="1:6" ht="12.75">
      <c r="A734" s="4"/>
      <c r="B734" s="4"/>
      <c r="C734" s="4"/>
      <c r="D734" s="4" t="s">
        <v>529</v>
      </c>
      <c r="E734" s="71" t="s">
        <v>530</v>
      </c>
      <c r="F734" s="72">
        <v>27078.974796</v>
      </c>
    </row>
    <row r="735" spans="1:6" ht="12.75">
      <c r="A735" s="4"/>
      <c r="B735" s="4"/>
      <c r="C735" s="4" t="s">
        <v>1359</v>
      </c>
      <c r="D735" s="4"/>
      <c r="E735" s="71" t="s">
        <v>1360</v>
      </c>
      <c r="F735" s="72">
        <v>1079378.7</v>
      </c>
    </row>
    <row r="736" spans="1:6" ht="51">
      <c r="A736" s="4"/>
      <c r="B736" s="4"/>
      <c r="C736" s="4" t="s">
        <v>1429</v>
      </c>
      <c r="D736" s="4"/>
      <c r="E736" s="71" t="s">
        <v>454</v>
      </c>
      <c r="F736" s="72">
        <v>1079378.7</v>
      </c>
    </row>
    <row r="737" spans="1:6" ht="63.75">
      <c r="A737" s="4"/>
      <c r="B737" s="4"/>
      <c r="C737" s="4" t="s">
        <v>455</v>
      </c>
      <c r="D737" s="4"/>
      <c r="E737" s="71" t="s">
        <v>892</v>
      </c>
      <c r="F737" s="72">
        <v>1079378.7</v>
      </c>
    </row>
    <row r="738" spans="1:6" ht="51">
      <c r="A738" s="4"/>
      <c r="B738" s="4"/>
      <c r="C738" s="4"/>
      <c r="D738" s="4" t="s">
        <v>138</v>
      </c>
      <c r="E738" s="71" t="s">
        <v>568</v>
      </c>
      <c r="F738" s="72">
        <v>1075578.7</v>
      </c>
    </row>
    <row r="739" spans="1:6" ht="12.75">
      <c r="A739" s="4"/>
      <c r="B739" s="4"/>
      <c r="C739" s="4"/>
      <c r="D739" s="4" t="s">
        <v>130</v>
      </c>
      <c r="E739" s="71" t="s">
        <v>131</v>
      </c>
      <c r="F739" s="72">
        <v>3800</v>
      </c>
    </row>
    <row r="740" spans="1:6" ht="12.75">
      <c r="A740" s="4"/>
      <c r="B740" s="4" t="s">
        <v>1481</v>
      </c>
      <c r="C740" s="4"/>
      <c r="D740" s="4"/>
      <c r="E740" s="71" t="s">
        <v>1482</v>
      </c>
      <c r="F740" s="72">
        <v>2942.1</v>
      </c>
    </row>
    <row r="741" spans="1:6" ht="12.75">
      <c r="A741" s="4"/>
      <c r="B741" s="4" t="s">
        <v>419</v>
      </c>
      <c r="C741" s="4"/>
      <c r="D741" s="4"/>
      <c r="E741" s="71" t="s">
        <v>420</v>
      </c>
      <c r="F741" s="72">
        <v>2942.1</v>
      </c>
    </row>
    <row r="742" spans="1:6" ht="12.75">
      <c r="A742" s="4"/>
      <c r="B742" s="4"/>
      <c r="C742" s="4" t="s">
        <v>1359</v>
      </c>
      <c r="D742" s="4"/>
      <c r="E742" s="71" t="s">
        <v>1360</v>
      </c>
      <c r="F742" s="72">
        <v>2942.1</v>
      </c>
    </row>
    <row r="743" spans="1:6" ht="51">
      <c r="A743" s="4"/>
      <c r="B743" s="4"/>
      <c r="C743" s="4" t="s">
        <v>1429</v>
      </c>
      <c r="D743" s="4"/>
      <c r="E743" s="71" t="s">
        <v>454</v>
      </c>
      <c r="F743" s="72">
        <v>2942.1</v>
      </c>
    </row>
    <row r="744" spans="1:6" ht="63.75">
      <c r="A744" s="4"/>
      <c r="B744" s="4"/>
      <c r="C744" s="4" t="s">
        <v>455</v>
      </c>
      <c r="D744" s="4"/>
      <c r="E744" s="71" t="s">
        <v>892</v>
      </c>
      <c r="F744" s="72">
        <v>2942.1</v>
      </c>
    </row>
    <row r="745" spans="1:6" ht="12.75">
      <c r="A745" s="4"/>
      <c r="B745" s="4"/>
      <c r="C745" s="4"/>
      <c r="D745" s="4" t="s">
        <v>882</v>
      </c>
      <c r="E745" s="71" t="s">
        <v>883</v>
      </c>
      <c r="F745" s="72">
        <v>2942.1</v>
      </c>
    </row>
    <row r="746" spans="1:6" ht="12.75">
      <c r="A746" s="4"/>
      <c r="B746" s="4" t="s">
        <v>498</v>
      </c>
      <c r="C746" s="4"/>
      <c r="D746" s="4"/>
      <c r="E746" s="71" t="s">
        <v>499</v>
      </c>
      <c r="F746" s="72">
        <v>129940.480661</v>
      </c>
    </row>
    <row r="747" spans="1:6" ht="25.5">
      <c r="A747" s="4"/>
      <c r="B747" s="4" t="s">
        <v>975</v>
      </c>
      <c r="C747" s="4"/>
      <c r="D747" s="4"/>
      <c r="E747" s="71" t="s">
        <v>976</v>
      </c>
      <c r="F747" s="72">
        <v>14740.480661</v>
      </c>
    </row>
    <row r="748" spans="1:6" ht="12.75">
      <c r="A748" s="4"/>
      <c r="B748" s="4"/>
      <c r="C748" s="4" t="s">
        <v>512</v>
      </c>
      <c r="D748" s="4"/>
      <c r="E748" s="71" t="s">
        <v>970</v>
      </c>
      <c r="F748" s="72">
        <v>11240.480662</v>
      </c>
    </row>
    <row r="749" spans="1:6" ht="63.75">
      <c r="A749" s="4"/>
      <c r="B749" s="4"/>
      <c r="C749" s="4" t="s">
        <v>1015</v>
      </c>
      <c r="D749" s="4"/>
      <c r="E749" s="71" t="s">
        <v>1016</v>
      </c>
      <c r="F749" s="72">
        <v>11240.480662</v>
      </c>
    </row>
    <row r="750" spans="1:6" ht="25.5">
      <c r="A750" s="4"/>
      <c r="B750" s="4"/>
      <c r="C750" s="4" t="s">
        <v>1021</v>
      </c>
      <c r="D750" s="4"/>
      <c r="E750" s="71" t="s">
        <v>1022</v>
      </c>
      <c r="F750" s="72">
        <v>11240.480662</v>
      </c>
    </row>
    <row r="751" spans="1:6" ht="12.75">
      <c r="A751" s="4"/>
      <c r="B751" s="4"/>
      <c r="C751" s="4"/>
      <c r="D751" s="4" t="s">
        <v>977</v>
      </c>
      <c r="E751" s="71" t="s">
        <v>978</v>
      </c>
      <c r="F751" s="72">
        <v>11240.480662</v>
      </c>
    </row>
    <row r="752" spans="1:6" ht="12.75">
      <c r="A752" s="4"/>
      <c r="B752" s="4"/>
      <c r="C752" s="4" t="s">
        <v>1359</v>
      </c>
      <c r="D752" s="4"/>
      <c r="E752" s="71" t="s">
        <v>1360</v>
      </c>
      <c r="F752" s="72">
        <v>3499.999999</v>
      </c>
    </row>
    <row r="753" spans="1:6" ht="51">
      <c r="A753" s="4"/>
      <c r="B753" s="4"/>
      <c r="C753" s="4" t="s">
        <v>1429</v>
      </c>
      <c r="D753" s="4"/>
      <c r="E753" s="71" t="s">
        <v>454</v>
      </c>
      <c r="F753" s="72">
        <v>3499.999999</v>
      </c>
    </row>
    <row r="754" spans="1:6" ht="63.75">
      <c r="A754" s="4"/>
      <c r="B754" s="4"/>
      <c r="C754" s="4" t="s">
        <v>455</v>
      </c>
      <c r="D754" s="4"/>
      <c r="E754" s="71" t="s">
        <v>892</v>
      </c>
      <c r="F754" s="72">
        <v>3499.999999</v>
      </c>
    </row>
    <row r="755" spans="1:6" ht="12.75">
      <c r="A755" s="4"/>
      <c r="B755" s="4"/>
      <c r="C755" s="4"/>
      <c r="D755" s="4" t="s">
        <v>977</v>
      </c>
      <c r="E755" s="71" t="s">
        <v>978</v>
      </c>
      <c r="F755" s="72">
        <v>3499.999999</v>
      </c>
    </row>
    <row r="756" spans="1:6" ht="12.75">
      <c r="A756" s="4"/>
      <c r="B756" s="4" t="s">
        <v>253</v>
      </c>
      <c r="C756" s="4"/>
      <c r="D756" s="4"/>
      <c r="E756" s="71" t="s">
        <v>254</v>
      </c>
      <c r="F756" s="72">
        <v>115200</v>
      </c>
    </row>
    <row r="757" spans="1:6" ht="12.75">
      <c r="A757" s="4"/>
      <c r="B757" s="4"/>
      <c r="C757" s="4" t="s">
        <v>1359</v>
      </c>
      <c r="D757" s="4"/>
      <c r="E757" s="71" t="s">
        <v>1360</v>
      </c>
      <c r="F757" s="72">
        <v>115200</v>
      </c>
    </row>
    <row r="758" spans="1:6" ht="51">
      <c r="A758" s="4"/>
      <c r="B758" s="4"/>
      <c r="C758" s="4" t="s">
        <v>1429</v>
      </c>
      <c r="D758" s="4"/>
      <c r="E758" s="71" t="s">
        <v>454</v>
      </c>
      <c r="F758" s="72">
        <v>115200</v>
      </c>
    </row>
    <row r="759" spans="1:6" ht="63.75">
      <c r="A759" s="4"/>
      <c r="B759" s="4"/>
      <c r="C759" s="4" t="s">
        <v>455</v>
      </c>
      <c r="D759" s="4"/>
      <c r="E759" s="71" t="s">
        <v>892</v>
      </c>
      <c r="F759" s="72">
        <v>115200</v>
      </c>
    </row>
    <row r="760" spans="1:6" ht="12.75">
      <c r="A760" s="4"/>
      <c r="B760" s="4"/>
      <c r="C760" s="4"/>
      <c r="D760" s="4" t="s">
        <v>257</v>
      </c>
      <c r="E760" s="71" t="s">
        <v>254</v>
      </c>
      <c r="F760" s="72">
        <v>115200</v>
      </c>
    </row>
    <row r="761" spans="1:6" ht="12.75">
      <c r="A761" s="6" t="s">
        <v>687</v>
      </c>
      <c r="B761" s="6"/>
      <c r="C761" s="6"/>
      <c r="D761" s="6"/>
      <c r="E761" s="73" t="s">
        <v>836</v>
      </c>
      <c r="F761" s="7">
        <v>10149246.252978</v>
      </c>
    </row>
    <row r="762" spans="1:6" ht="12.75">
      <c r="A762" s="4"/>
      <c r="B762" s="4" t="s">
        <v>395</v>
      </c>
      <c r="C762" s="4"/>
      <c r="D762" s="4"/>
      <c r="E762" s="71" t="s">
        <v>396</v>
      </c>
      <c r="F762" s="72">
        <v>1053703.40164</v>
      </c>
    </row>
    <row r="763" spans="1:6" ht="38.25">
      <c r="A763" s="4"/>
      <c r="B763" s="4" t="s">
        <v>112</v>
      </c>
      <c r="C763" s="4"/>
      <c r="D763" s="4"/>
      <c r="E763" s="71" t="s">
        <v>113</v>
      </c>
      <c r="F763" s="72">
        <v>103478.56825</v>
      </c>
    </row>
    <row r="764" spans="1:6" ht="25.5">
      <c r="A764" s="4"/>
      <c r="B764" s="4"/>
      <c r="C764" s="4" t="s">
        <v>1475</v>
      </c>
      <c r="D764" s="4"/>
      <c r="E764" s="71" t="s">
        <v>526</v>
      </c>
      <c r="F764" s="72">
        <v>103478.56825</v>
      </c>
    </row>
    <row r="765" spans="1:6" ht="12.75">
      <c r="A765" s="4"/>
      <c r="B765" s="4"/>
      <c r="C765" s="4" t="s">
        <v>533</v>
      </c>
      <c r="D765" s="4"/>
      <c r="E765" s="71" t="s">
        <v>534</v>
      </c>
      <c r="F765" s="72">
        <v>103478.56825</v>
      </c>
    </row>
    <row r="766" spans="1:6" ht="12.75">
      <c r="A766" s="4"/>
      <c r="B766" s="4"/>
      <c r="C766" s="4"/>
      <c r="D766" s="4" t="s">
        <v>529</v>
      </c>
      <c r="E766" s="71" t="s">
        <v>530</v>
      </c>
      <c r="F766" s="72">
        <v>103478.56825</v>
      </c>
    </row>
    <row r="767" spans="1:6" ht="25.5">
      <c r="A767" s="4"/>
      <c r="B767" s="4" t="s">
        <v>571</v>
      </c>
      <c r="C767" s="4"/>
      <c r="D767" s="4"/>
      <c r="E767" s="71" t="s">
        <v>572</v>
      </c>
      <c r="F767" s="72">
        <v>20100.63339</v>
      </c>
    </row>
    <row r="768" spans="1:6" ht="12.75">
      <c r="A768" s="4"/>
      <c r="B768" s="4"/>
      <c r="C768" s="4" t="s">
        <v>573</v>
      </c>
      <c r="D768" s="4"/>
      <c r="E768" s="71" t="s">
        <v>574</v>
      </c>
      <c r="F768" s="72">
        <v>20100.63339</v>
      </c>
    </row>
    <row r="769" spans="1:6" ht="25.5">
      <c r="A769" s="4"/>
      <c r="B769" s="4"/>
      <c r="C769" s="4" t="s">
        <v>575</v>
      </c>
      <c r="D769" s="4"/>
      <c r="E769" s="71" t="s">
        <v>576</v>
      </c>
      <c r="F769" s="72">
        <v>20100.63339</v>
      </c>
    </row>
    <row r="770" spans="1:6" ht="12.75">
      <c r="A770" s="4"/>
      <c r="B770" s="4"/>
      <c r="C770" s="4"/>
      <c r="D770" s="4" t="s">
        <v>577</v>
      </c>
      <c r="E770" s="71" t="s">
        <v>626</v>
      </c>
      <c r="F770" s="72">
        <v>20100.63339</v>
      </c>
    </row>
    <row r="771" spans="1:6" ht="12.75">
      <c r="A771" s="4"/>
      <c r="B771" s="4" t="s">
        <v>627</v>
      </c>
      <c r="C771" s="4"/>
      <c r="D771" s="4"/>
      <c r="E771" s="71" t="s">
        <v>628</v>
      </c>
      <c r="F771" s="72">
        <v>200000</v>
      </c>
    </row>
    <row r="772" spans="1:6" ht="12.75">
      <c r="A772" s="4"/>
      <c r="B772" s="4"/>
      <c r="C772" s="4" t="s">
        <v>629</v>
      </c>
      <c r="D772" s="4"/>
      <c r="E772" s="71" t="s">
        <v>628</v>
      </c>
      <c r="F772" s="72">
        <v>200000</v>
      </c>
    </row>
    <row r="773" spans="1:6" ht="12.75">
      <c r="A773" s="4"/>
      <c r="B773" s="4"/>
      <c r="C773" s="4" t="s">
        <v>630</v>
      </c>
      <c r="D773" s="4"/>
      <c r="E773" s="71" t="s">
        <v>631</v>
      </c>
      <c r="F773" s="72">
        <v>200000</v>
      </c>
    </row>
    <row r="774" spans="1:6" ht="12.75">
      <c r="A774" s="4"/>
      <c r="B774" s="4"/>
      <c r="C774" s="4"/>
      <c r="D774" s="4" t="s">
        <v>130</v>
      </c>
      <c r="E774" s="71" t="s">
        <v>131</v>
      </c>
      <c r="F774" s="72">
        <v>200000</v>
      </c>
    </row>
    <row r="775" spans="1:6" ht="12.75">
      <c r="A775" s="4"/>
      <c r="B775" s="4" t="s">
        <v>632</v>
      </c>
      <c r="C775" s="4"/>
      <c r="D775" s="4"/>
      <c r="E775" s="71" t="s">
        <v>633</v>
      </c>
      <c r="F775" s="72">
        <v>730124.2</v>
      </c>
    </row>
    <row r="776" spans="1:6" ht="25.5">
      <c r="A776" s="4"/>
      <c r="B776" s="4"/>
      <c r="C776" s="4" t="s">
        <v>1462</v>
      </c>
      <c r="D776" s="4"/>
      <c r="E776" s="71" t="s">
        <v>1463</v>
      </c>
      <c r="F776" s="72">
        <v>730124.2</v>
      </c>
    </row>
    <row r="777" spans="1:6" ht="12.75">
      <c r="A777" s="4"/>
      <c r="B777" s="4"/>
      <c r="C777" s="4" t="s">
        <v>1464</v>
      </c>
      <c r="D777" s="4"/>
      <c r="E777" s="71" t="s">
        <v>1465</v>
      </c>
      <c r="F777" s="72">
        <v>730124.2</v>
      </c>
    </row>
    <row r="778" spans="1:6" ht="25.5">
      <c r="A778" s="4"/>
      <c r="B778" s="4"/>
      <c r="C778" s="4" t="s">
        <v>1175</v>
      </c>
      <c r="D778" s="4"/>
      <c r="E778" s="71" t="s">
        <v>209</v>
      </c>
      <c r="F778" s="72">
        <v>34996.4</v>
      </c>
    </row>
    <row r="779" spans="1:6" ht="12.75">
      <c r="A779" s="4"/>
      <c r="B779" s="4"/>
      <c r="C779" s="4"/>
      <c r="D779" s="4" t="s">
        <v>130</v>
      </c>
      <c r="E779" s="71" t="s">
        <v>131</v>
      </c>
      <c r="F779" s="72">
        <v>34996.4</v>
      </c>
    </row>
    <row r="780" spans="1:6" ht="38.25">
      <c r="A780" s="4"/>
      <c r="B780" s="4"/>
      <c r="C780" s="4" t="s">
        <v>161</v>
      </c>
      <c r="D780" s="4"/>
      <c r="E780" s="71" t="s">
        <v>162</v>
      </c>
      <c r="F780" s="72">
        <v>1280.1</v>
      </c>
    </row>
    <row r="781" spans="1:6" ht="12.75">
      <c r="A781" s="4"/>
      <c r="B781" s="4"/>
      <c r="C781" s="4"/>
      <c r="D781" s="4" t="s">
        <v>130</v>
      </c>
      <c r="E781" s="71" t="s">
        <v>131</v>
      </c>
      <c r="F781" s="72">
        <v>1280.1</v>
      </c>
    </row>
    <row r="782" spans="1:6" ht="76.5">
      <c r="A782" s="4"/>
      <c r="B782" s="4"/>
      <c r="C782" s="4" t="s">
        <v>483</v>
      </c>
      <c r="D782" s="4"/>
      <c r="E782" s="71" t="s">
        <v>484</v>
      </c>
      <c r="F782" s="72">
        <v>24610.4</v>
      </c>
    </row>
    <row r="783" spans="1:6" ht="12.75">
      <c r="A783" s="4"/>
      <c r="B783" s="4"/>
      <c r="C783" s="4"/>
      <c r="D783" s="4" t="s">
        <v>130</v>
      </c>
      <c r="E783" s="71" t="s">
        <v>131</v>
      </c>
      <c r="F783" s="72">
        <v>24610.4</v>
      </c>
    </row>
    <row r="784" spans="1:6" ht="25.5">
      <c r="A784" s="4"/>
      <c r="B784" s="4"/>
      <c r="C784" s="4" t="s">
        <v>485</v>
      </c>
      <c r="D784" s="4"/>
      <c r="E784" s="71" t="s">
        <v>1349</v>
      </c>
      <c r="F784" s="72">
        <v>669237.3</v>
      </c>
    </row>
    <row r="785" spans="1:6" ht="12.75">
      <c r="A785" s="4"/>
      <c r="B785" s="4"/>
      <c r="C785" s="4"/>
      <c r="D785" s="4" t="s">
        <v>1449</v>
      </c>
      <c r="E785" s="71" t="s">
        <v>1450</v>
      </c>
      <c r="F785" s="72">
        <v>669237.3</v>
      </c>
    </row>
    <row r="786" spans="1:6" ht="12.75">
      <c r="A786" s="4"/>
      <c r="B786" s="4" t="s">
        <v>498</v>
      </c>
      <c r="C786" s="4"/>
      <c r="D786" s="4"/>
      <c r="E786" s="71" t="s">
        <v>499</v>
      </c>
      <c r="F786" s="72">
        <v>9095542.851338</v>
      </c>
    </row>
    <row r="787" spans="1:6" ht="25.5">
      <c r="A787" s="4"/>
      <c r="B787" s="4" t="s">
        <v>500</v>
      </c>
      <c r="C787" s="4"/>
      <c r="D787" s="4"/>
      <c r="E787" s="71" t="s">
        <v>501</v>
      </c>
      <c r="F787" s="72">
        <v>7549475.2</v>
      </c>
    </row>
    <row r="788" spans="1:6" ht="12.75">
      <c r="A788" s="4"/>
      <c r="B788" s="4"/>
      <c r="C788" s="4" t="s">
        <v>502</v>
      </c>
      <c r="D788" s="4"/>
      <c r="E788" s="71" t="s">
        <v>503</v>
      </c>
      <c r="F788" s="72">
        <v>7549475.2</v>
      </c>
    </row>
    <row r="789" spans="1:6" ht="38.25">
      <c r="A789" s="4"/>
      <c r="B789" s="4"/>
      <c r="C789" s="4" t="s">
        <v>504</v>
      </c>
      <c r="D789" s="4"/>
      <c r="E789" s="71" t="s">
        <v>505</v>
      </c>
      <c r="F789" s="72">
        <v>359498.8</v>
      </c>
    </row>
    <row r="790" spans="1:6" ht="12.75">
      <c r="A790" s="4"/>
      <c r="B790" s="4"/>
      <c r="C790" s="4"/>
      <c r="D790" s="4" t="s">
        <v>506</v>
      </c>
      <c r="E790" s="71" t="s">
        <v>507</v>
      </c>
      <c r="F790" s="72">
        <v>359498.8</v>
      </c>
    </row>
    <row r="791" spans="1:6" ht="51">
      <c r="A791" s="4"/>
      <c r="B791" s="4"/>
      <c r="C791" s="4" t="s">
        <v>508</v>
      </c>
      <c r="D791" s="4"/>
      <c r="E791" s="71" t="s">
        <v>509</v>
      </c>
      <c r="F791" s="72">
        <v>7189976.4</v>
      </c>
    </row>
    <row r="792" spans="1:6" ht="12.75">
      <c r="A792" s="4"/>
      <c r="B792" s="4"/>
      <c r="C792" s="4"/>
      <c r="D792" s="4" t="s">
        <v>506</v>
      </c>
      <c r="E792" s="71" t="s">
        <v>507</v>
      </c>
      <c r="F792" s="72">
        <v>7189976.4</v>
      </c>
    </row>
    <row r="793" spans="1:6" ht="38.25">
      <c r="A793" s="4"/>
      <c r="B793" s="4" t="s">
        <v>510</v>
      </c>
      <c r="C793" s="4"/>
      <c r="D793" s="4"/>
      <c r="E793" s="71" t="s">
        <v>511</v>
      </c>
      <c r="F793" s="72">
        <v>1540709.2</v>
      </c>
    </row>
    <row r="794" spans="1:6" ht="12.75">
      <c r="A794" s="4"/>
      <c r="B794" s="4"/>
      <c r="C794" s="4" t="s">
        <v>512</v>
      </c>
      <c r="D794" s="4"/>
      <c r="E794" s="71" t="s">
        <v>970</v>
      </c>
      <c r="F794" s="72">
        <v>1540709.2</v>
      </c>
    </row>
    <row r="795" spans="1:6" ht="51">
      <c r="A795" s="4"/>
      <c r="B795" s="4"/>
      <c r="C795" s="4" t="s">
        <v>971</v>
      </c>
      <c r="D795" s="4"/>
      <c r="E795" s="71" t="s">
        <v>972</v>
      </c>
      <c r="F795" s="72">
        <v>1540709.2</v>
      </c>
    </row>
    <row r="796" spans="1:6" ht="12.75">
      <c r="A796" s="4"/>
      <c r="B796" s="4"/>
      <c r="C796" s="4"/>
      <c r="D796" s="4" t="s">
        <v>973</v>
      </c>
      <c r="E796" s="71" t="s">
        <v>974</v>
      </c>
      <c r="F796" s="72">
        <v>1540709.2</v>
      </c>
    </row>
    <row r="797" spans="1:6" ht="25.5">
      <c r="A797" s="4"/>
      <c r="B797" s="4" t="s">
        <v>975</v>
      </c>
      <c r="C797" s="4"/>
      <c r="D797" s="4"/>
      <c r="E797" s="71" t="s">
        <v>976</v>
      </c>
      <c r="F797" s="72">
        <v>5358.451338</v>
      </c>
    </row>
    <row r="798" spans="1:6" ht="12.75">
      <c r="A798" s="4"/>
      <c r="B798" s="4"/>
      <c r="C798" s="4" t="s">
        <v>512</v>
      </c>
      <c r="D798" s="4"/>
      <c r="E798" s="71" t="s">
        <v>970</v>
      </c>
      <c r="F798" s="72">
        <v>5358.451338</v>
      </c>
    </row>
    <row r="799" spans="1:6" ht="63.75">
      <c r="A799" s="4"/>
      <c r="B799" s="4"/>
      <c r="C799" s="4" t="s">
        <v>1015</v>
      </c>
      <c r="D799" s="4"/>
      <c r="E799" s="71" t="s">
        <v>1016</v>
      </c>
      <c r="F799" s="72">
        <v>5358.451338</v>
      </c>
    </row>
    <row r="800" spans="1:6" ht="25.5">
      <c r="A800" s="4"/>
      <c r="B800" s="4"/>
      <c r="C800" s="4" t="s">
        <v>1025</v>
      </c>
      <c r="D800" s="4"/>
      <c r="E800" s="71" t="s">
        <v>1026</v>
      </c>
      <c r="F800" s="72">
        <v>5358.451338</v>
      </c>
    </row>
    <row r="801" spans="1:6" ht="12.75">
      <c r="A801" s="4"/>
      <c r="B801" s="4"/>
      <c r="C801" s="4"/>
      <c r="D801" s="4" t="s">
        <v>977</v>
      </c>
      <c r="E801" s="71" t="s">
        <v>978</v>
      </c>
      <c r="F801" s="72">
        <v>5358.451338</v>
      </c>
    </row>
    <row r="802" spans="1:6" ht="25.5">
      <c r="A802" s="6" t="s">
        <v>688</v>
      </c>
      <c r="B802" s="6"/>
      <c r="C802" s="6"/>
      <c r="D802" s="6"/>
      <c r="E802" s="73" t="s">
        <v>1407</v>
      </c>
      <c r="F802" s="7">
        <v>207531.60482</v>
      </c>
    </row>
    <row r="803" spans="1:6" ht="12.75">
      <c r="A803" s="4"/>
      <c r="B803" s="4" t="s">
        <v>395</v>
      </c>
      <c r="C803" s="4"/>
      <c r="D803" s="4"/>
      <c r="E803" s="71" t="s">
        <v>396</v>
      </c>
      <c r="F803" s="72">
        <v>12465.64325</v>
      </c>
    </row>
    <row r="804" spans="1:6" ht="12.75">
      <c r="A804" s="4"/>
      <c r="B804" s="4" t="s">
        <v>632</v>
      </c>
      <c r="C804" s="4"/>
      <c r="D804" s="4"/>
      <c r="E804" s="71" t="s">
        <v>633</v>
      </c>
      <c r="F804" s="72">
        <v>12465.64325</v>
      </c>
    </row>
    <row r="805" spans="1:6" ht="38.25">
      <c r="A805" s="4"/>
      <c r="B805" s="4"/>
      <c r="C805" s="4" t="s">
        <v>638</v>
      </c>
      <c r="D805" s="4"/>
      <c r="E805" s="71" t="s">
        <v>639</v>
      </c>
      <c r="F805" s="72">
        <v>10000</v>
      </c>
    </row>
    <row r="806" spans="1:6" ht="38.25">
      <c r="A806" s="4"/>
      <c r="B806" s="4"/>
      <c r="C806" s="4" t="s">
        <v>1457</v>
      </c>
      <c r="D806" s="4"/>
      <c r="E806" s="71" t="s">
        <v>1458</v>
      </c>
      <c r="F806" s="72">
        <v>10000</v>
      </c>
    </row>
    <row r="807" spans="1:6" ht="12.75">
      <c r="A807" s="4"/>
      <c r="B807" s="4"/>
      <c r="C807" s="4"/>
      <c r="D807" s="4" t="s">
        <v>130</v>
      </c>
      <c r="E807" s="71" t="s">
        <v>131</v>
      </c>
      <c r="F807" s="72">
        <v>10000</v>
      </c>
    </row>
    <row r="808" spans="1:6" ht="25.5">
      <c r="A808" s="4"/>
      <c r="B808" s="4"/>
      <c r="C808" s="4" t="s">
        <v>1462</v>
      </c>
      <c r="D808" s="4"/>
      <c r="E808" s="71" t="s">
        <v>1463</v>
      </c>
      <c r="F808" s="72">
        <v>2465.64325</v>
      </c>
    </row>
    <row r="809" spans="1:6" ht="12.75">
      <c r="A809" s="4"/>
      <c r="B809" s="4"/>
      <c r="C809" s="4" t="s">
        <v>1464</v>
      </c>
      <c r="D809" s="4"/>
      <c r="E809" s="71" t="s">
        <v>1465</v>
      </c>
      <c r="F809" s="72">
        <v>2465.64325</v>
      </c>
    </row>
    <row r="810" spans="1:6" ht="51">
      <c r="A810" s="4"/>
      <c r="B810" s="4"/>
      <c r="C810" s="4" t="s">
        <v>159</v>
      </c>
      <c r="D810" s="4"/>
      <c r="E810" s="71" t="s">
        <v>160</v>
      </c>
      <c r="F810" s="72">
        <v>180</v>
      </c>
    </row>
    <row r="811" spans="1:6" ht="12.75">
      <c r="A811" s="4"/>
      <c r="B811" s="4"/>
      <c r="C811" s="4"/>
      <c r="D811" s="4" t="s">
        <v>130</v>
      </c>
      <c r="E811" s="71" t="s">
        <v>131</v>
      </c>
      <c r="F811" s="72">
        <v>180</v>
      </c>
    </row>
    <row r="812" spans="1:6" ht="63.75">
      <c r="A812" s="4"/>
      <c r="B812" s="4"/>
      <c r="C812" s="4" t="s">
        <v>163</v>
      </c>
      <c r="D812" s="4"/>
      <c r="E812" s="71" t="s">
        <v>164</v>
      </c>
      <c r="F812" s="72">
        <v>2285.64325</v>
      </c>
    </row>
    <row r="813" spans="1:6" ht="12.75">
      <c r="A813" s="4"/>
      <c r="B813" s="4"/>
      <c r="C813" s="4"/>
      <c r="D813" s="4" t="s">
        <v>1449</v>
      </c>
      <c r="E813" s="71" t="s">
        <v>1450</v>
      </c>
      <c r="F813" s="72">
        <v>2285.64325</v>
      </c>
    </row>
    <row r="814" spans="1:6" ht="12.75">
      <c r="A814" s="4"/>
      <c r="B814" s="4" t="s">
        <v>1056</v>
      </c>
      <c r="C814" s="4"/>
      <c r="D814" s="4"/>
      <c r="E814" s="71" t="s">
        <v>1057</v>
      </c>
      <c r="F814" s="72">
        <v>25215.568678</v>
      </c>
    </row>
    <row r="815" spans="1:6" ht="12.75">
      <c r="A815" s="4"/>
      <c r="B815" s="4" t="s">
        <v>1058</v>
      </c>
      <c r="C815" s="4"/>
      <c r="D815" s="4"/>
      <c r="E815" s="71" t="s">
        <v>1059</v>
      </c>
      <c r="F815" s="72">
        <v>2618.5698</v>
      </c>
    </row>
    <row r="816" spans="1:6" ht="25.5">
      <c r="A816" s="4"/>
      <c r="B816" s="4"/>
      <c r="C816" s="4" t="s">
        <v>1462</v>
      </c>
      <c r="D816" s="4"/>
      <c r="E816" s="71" t="s">
        <v>1463</v>
      </c>
      <c r="F816" s="72">
        <v>2618.5698</v>
      </c>
    </row>
    <row r="817" spans="1:6" ht="12.75">
      <c r="A817" s="4"/>
      <c r="B817" s="4"/>
      <c r="C817" s="4" t="s">
        <v>1464</v>
      </c>
      <c r="D817" s="4"/>
      <c r="E817" s="71" t="s">
        <v>1465</v>
      </c>
      <c r="F817" s="72">
        <v>2618.5698</v>
      </c>
    </row>
    <row r="818" spans="1:6" ht="51">
      <c r="A818" s="4"/>
      <c r="B818" s="4"/>
      <c r="C818" s="4" t="s">
        <v>1062</v>
      </c>
      <c r="D818" s="4"/>
      <c r="E818" s="71" t="s">
        <v>1063</v>
      </c>
      <c r="F818" s="72">
        <v>2618.5698</v>
      </c>
    </row>
    <row r="819" spans="1:6" ht="12.75">
      <c r="A819" s="4"/>
      <c r="B819" s="4"/>
      <c r="C819" s="4"/>
      <c r="D819" s="4" t="s">
        <v>1449</v>
      </c>
      <c r="E819" s="71" t="s">
        <v>1450</v>
      </c>
      <c r="F819" s="72">
        <v>2618.5698</v>
      </c>
    </row>
    <row r="820" spans="1:6" ht="25.5">
      <c r="A820" s="4"/>
      <c r="B820" s="4" t="s">
        <v>1644</v>
      </c>
      <c r="C820" s="4"/>
      <c r="D820" s="4"/>
      <c r="E820" s="71" t="s">
        <v>1645</v>
      </c>
      <c r="F820" s="72">
        <v>22596.998878</v>
      </c>
    </row>
    <row r="821" spans="1:6" ht="25.5">
      <c r="A821" s="4"/>
      <c r="B821" s="4"/>
      <c r="C821" s="4" t="s">
        <v>1475</v>
      </c>
      <c r="D821" s="4"/>
      <c r="E821" s="71" t="s">
        <v>526</v>
      </c>
      <c r="F821" s="72">
        <v>22596.998878</v>
      </c>
    </row>
    <row r="822" spans="1:6" ht="12.75">
      <c r="A822" s="4"/>
      <c r="B822" s="4"/>
      <c r="C822" s="4" t="s">
        <v>533</v>
      </c>
      <c r="D822" s="4"/>
      <c r="E822" s="71" t="s">
        <v>534</v>
      </c>
      <c r="F822" s="72">
        <v>22596.998878</v>
      </c>
    </row>
    <row r="823" spans="1:6" ht="12.75">
      <c r="A823" s="4"/>
      <c r="B823" s="4"/>
      <c r="C823" s="4"/>
      <c r="D823" s="4" t="s">
        <v>529</v>
      </c>
      <c r="E823" s="71" t="s">
        <v>530</v>
      </c>
      <c r="F823" s="72">
        <v>22596.998878</v>
      </c>
    </row>
    <row r="824" spans="1:6" ht="12.75">
      <c r="A824" s="4"/>
      <c r="B824" s="4" t="s">
        <v>498</v>
      </c>
      <c r="C824" s="4"/>
      <c r="D824" s="4"/>
      <c r="E824" s="71" t="s">
        <v>499</v>
      </c>
      <c r="F824" s="72">
        <v>169850.392892</v>
      </c>
    </row>
    <row r="825" spans="1:6" ht="25.5">
      <c r="A825" s="4"/>
      <c r="B825" s="4" t="s">
        <v>975</v>
      </c>
      <c r="C825" s="4"/>
      <c r="D825" s="4"/>
      <c r="E825" s="71" t="s">
        <v>976</v>
      </c>
      <c r="F825" s="72">
        <v>1850.392892</v>
      </c>
    </row>
    <row r="826" spans="1:6" ht="12.75">
      <c r="A826" s="4"/>
      <c r="B826" s="4"/>
      <c r="C826" s="4" t="s">
        <v>512</v>
      </c>
      <c r="D826" s="4"/>
      <c r="E826" s="71" t="s">
        <v>970</v>
      </c>
      <c r="F826" s="72">
        <v>1850.392892</v>
      </c>
    </row>
    <row r="827" spans="1:6" ht="63.75">
      <c r="A827" s="4"/>
      <c r="B827" s="4"/>
      <c r="C827" s="4" t="s">
        <v>1015</v>
      </c>
      <c r="D827" s="4"/>
      <c r="E827" s="71" t="s">
        <v>1016</v>
      </c>
      <c r="F827" s="72">
        <v>1850.392892</v>
      </c>
    </row>
    <row r="828" spans="1:6" ht="63.75">
      <c r="A828" s="4"/>
      <c r="B828" s="4"/>
      <c r="C828" s="4" t="s">
        <v>1439</v>
      </c>
      <c r="D828" s="4"/>
      <c r="E828" s="71" t="s">
        <v>831</v>
      </c>
      <c r="F828" s="72">
        <v>1850.392892</v>
      </c>
    </row>
    <row r="829" spans="1:6" ht="12.75">
      <c r="A829" s="4"/>
      <c r="B829" s="4"/>
      <c r="C829" s="4"/>
      <c r="D829" s="4" t="s">
        <v>977</v>
      </c>
      <c r="E829" s="71" t="s">
        <v>978</v>
      </c>
      <c r="F829" s="72">
        <v>1850.392892</v>
      </c>
    </row>
    <row r="830" spans="1:6" ht="12.75">
      <c r="A830" s="4"/>
      <c r="B830" s="4" t="s">
        <v>253</v>
      </c>
      <c r="C830" s="4"/>
      <c r="D830" s="4"/>
      <c r="E830" s="71" t="s">
        <v>254</v>
      </c>
      <c r="F830" s="72">
        <v>168000</v>
      </c>
    </row>
    <row r="831" spans="1:6" ht="12.75">
      <c r="A831" s="4"/>
      <c r="B831" s="4"/>
      <c r="C831" s="4" t="s">
        <v>448</v>
      </c>
      <c r="D831" s="4"/>
      <c r="E831" s="71" t="s">
        <v>449</v>
      </c>
      <c r="F831" s="72">
        <v>168000</v>
      </c>
    </row>
    <row r="832" spans="1:6" ht="51">
      <c r="A832" s="4"/>
      <c r="B832" s="4"/>
      <c r="C832" s="4" t="s">
        <v>258</v>
      </c>
      <c r="D832" s="4"/>
      <c r="E832" s="71" t="s">
        <v>1476</v>
      </c>
      <c r="F832" s="72">
        <v>150000</v>
      </c>
    </row>
    <row r="833" spans="1:6" ht="12.75">
      <c r="A833" s="4"/>
      <c r="B833" s="4"/>
      <c r="C833" s="4"/>
      <c r="D833" s="4" t="s">
        <v>257</v>
      </c>
      <c r="E833" s="71" t="s">
        <v>254</v>
      </c>
      <c r="F833" s="72">
        <v>150000</v>
      </c>
    </row>
    <row r="834" spans="1:6" ht="63.75">
      <c r="A834" s="4"/>
      <c r="B834" s="4"/>
      <c r="C834" s="4" t="s">
        <v>388</v>
      </c>
      <c r="D834" s="4"/>
      <c r="E834" s="71" t="s">
        <v>389</v>
      </c>
      <c r="F834" s="72">
        <v>18000</v>
      </c>
    </row>
    <row r="835" spans="1:6" ht="38.25">
      <c r="A835" s="4"/>
      <c r="B835" s="4"/>
      <c r="C835" s="4" t="s">
        <v>1517</v>
      </c>
      <c r="D835" s="4"/>
      <c r="E835" s="71" t="s">
        <v>1518</v>
      </c>
      <c r="F835" s="72">
        <v>18000</v>
      </c>
    </row>
    <row r="836" spans="1:6" ht="12.75">
      <c r="A836" s="4"/>
      <c r="B836" s="4"/>
      <c r="C836" s="4"/>
      <c r="D836" s="4" t="s">
        <v>257</v>
      </c>
      <c r="E836" s="71" t="s">
        <v>254</v>
      </c>
      <c r="F836" s="72">
        <v>18000</v>
      </c>
    </row>
    <row r="837" spans="1:6" ht="25.5">
      <c r="A837" s="6" t="s">
        <v>689</v>
      </c>
      <c r="B837" s="6"/>
      <c r="C837" s="6"/>
      <c r="D837" s="6"/>
      <c r="E837" s="73" t="s">
        <v>1408</v>
      </c>
      <c r="F837" s="7">
        <v>30158.345528</v>
      </c>
    </row>
    <row r="838" spans="1:6" ht="12.75">
      <c r="A838" s="4"/>
      <c r="B838" s="4" t="s">
        <v>395</v>
      </c>
      <c r="C838" s="4"/>
      <c r="D838" s="4"/>
      <c r="E838" s="71" t="s">
        <v>396</v>
      </c>
      <c r="F838" s="72">
        <v>30158.345528</v>
      </c>
    </row>
    <row r="839" spans="1:6" ht="12.75">
      <c r="A839" s="4"/>
      <c r="B839" s="4" t="s">
        <v>632</v>
      </c>
      <c r="C839" s="4"/>
      <c r="D839" s="4"/>
      <c r="E839" s="71" t="s">
        <v>633</v>
      </c>
      <c r="F839" s="72">
        <v>30158.345528</v>
      </c>
    </row>
    <row r="840" spans="1:6" ht="25.5">
      <c r="A840" s="4"/>
      <c r="B840" s="4"/>
      <c r="C840" s="4" t="s">
        <v>1475</v>
      </c>
      <c r="D840" s="4"/>
      <c r="E840" s="71" t="s">
        <v>526</v>
      </c>
      <c r="F840" s="72">
        <v>29258.345528</v>
      </c>
    </row>
    <row r="841" spans="1:6" ht="12.75">
      <c r="A841" s="4"/>
      <c r="B841" s="4"/>
      <c r="C841" s="4" t="s">
        <v>533</v>
      </c>
      <c r="D841" s="4"/>
      <c r="E841" s="71" t="s">
        <v>534</v>
      </c>
      <c r="F841" s="72">
        <v>29258.345528</v>
      </c>
    </row>
    <row r="842" spans="1:6" ht="12.75">
      <c r="A842" s="4"/>
      <c r="B842" s="4"/>
      <c r="C842" s="4"/>
      <c r="D842" s="4" t="s">
        <v>529</v>
      </c>
      <c r="E842" s="71" t="s">
        <v>530</v>
      </c>
      <c r="F842" s="72">
        <v>29258.345528</v>
      </c>
    </row>
    <row r="843" spans="1:6" ht="25.5">
      <c r="A843" s="4"/>
      <c r="B843" s="4"/>
      <c r="C843" s="4" t="s">
        <v>1462</v>
      </c>
      <c r="D843" s="4"/>
      <c r="E843" s="71" t="s">
        <v>1463</v>
      </c>
      <c r="F843" s="72">
        <v>900</v>
      </c>
    </row>
    <row r="844" spans="1:6" ht="12.75">
      <c r="A844" s="4"/>
      <c r="B844" s="4"/>
      <c r="C844" s="4" t="s">
        <v>1464</v>
      </c>
      <c r="D844" s="4"/>
      <c r="E844" s="71" t="s">
        <v>1465</v>
      </c>
      <c r="F844" s="72">
        <v>900</v>
      </c>
    </row>
    <row r="845" spans="1:6" ht="25.5">
      <c r="A845" s="4"/>
      <c r="B845" s="4"/>
      <c r="C845" s="4" t="s">
        <v>1173</v>
      </c>
      <c r="D845" s="4"/>
      <c r="E845" s="71" t="s">
        <v>1174</v>
      </c>
      <c r="F845" s="72">
        <v>900</v>
      </c>
    </row>
    <row r="846" spans="1:6" ht="12.75">
      <c r="A846" s="4"/>
      <c r="B846" s="4"/>
      <c r="C846" s="4"/>
      <c r="D846" s="4" t="s">
        <v>130</v>
      </c>
      <c r="E846" s="71" t="s">
        <v>131</v>
      </c>
      <c r="F846" s="72">
        <v>900</v>
      </c>
    </row>
    <row r="847" spans="1:6" ht="25.5">
      <c r="A847" s="6" t="s">
        <v>690</v>
      </c>
      <c r="B847" s="6"/>
      <c r="C847" s="6"/>
      <c r="D847" s="6"/>
      <c r="E847" s="73" t="s">
        <v>1471</v>
      </c>
      <c r="F847" s="7">
        <v>9163.21574</v>
      </c>
    </row>
    <row r="848" spans="1:6" ht="12.75">
      <c r="A848" s="4"/>
      <c r="B848" s="4" t="s">
        <v>1419</v>
      </c>
      <c r="C848" s="4"/>
      <c r="D848" s="4"/>
      <c r="E848" s="71" t="s">
        <v>1420</v>
      </c>
      <c r="F848" s="72">
        <v>9163.21574</v>
      </c>
    </row>
    <row r="849" spans="1:6" ht="12.75">
      <c r="A849" s="4"/>
      <c r="B849" s="4" t="s">
        <v>1421</v>
      </c>
      <c r="C849" s="4"/>
      <c r="D849" s="4"/>
      <c r="E849" s="71" t="s">
        <v>1422</v>
      </c>
      <c r="F849" s="72">
        <v>9163.21574</v>
      </c>
    </row>
    <row r="850" spans="1:6" ht="25.5">
      <c r="A850" s="4"/>
      <c r="B850" s="4"/>
      <c r="C850" s="4" t="s">
        <v>1475</v>
      </c>
      <c r="D850" s="4"/>
      <c r="E850" s="71" t="s">
        <v>526</v>
      </c>
      <c r="F850" s="72">
        <v>9163.21574</v>
      </c>
    </row>
    <row r="851" spans="1:6" ht="12.75">
      <c r="A851" s="4"/>
      <c r="B851" s="4"/>
      <c r="C851" s="4" t="s">
        <v>533</v>
      </c>
      <c r="D851" s="4"/>
      <c r="E851" s="71" t="s">
        <v>534</v>
      </c>
      <c r="F851" s="72">
        <v>9163.21574</v>
      </c>
    </row>
    <row r="852" spans="1:6" ht="12.75">
      <c r="A852" s="4"/>
      <c r="B852" s="4"/>
      <c r="C852" s="4"/>
      <c r="D852" s="4" t="s">
        <v>529</v>
      </c>
      <c r="E852" s="71" t="s">
        <v>530</v>
      </c>
      <c r="F852" s="72">
        <v>9163.21574</v>
      </c>
    </row>
    <row r="853" spans="1:6" ht="12.75">
      <c r="A853" s="6" t="s">
        <v>691</v>
      </c>
      <c r="B853" s="6"/>
      <c r="C853" s="6"/>
      <c r="D853" s="6"/>
      <c r="E853" s="73" t="s">
        <v>1472</v>
      </c>
      <c r="F853" s="7">
        <v>11196421.918831</v>
      </c>
    </row>
    <row r="854" spans="1:6" ht="12.75">
      <c r="A854" s="4"/>
      <c r="B854" s="4" t="s">
        <v>395</v>
      </c>
      <c r="C854" s="4"/>
      <c r="D854" s="4"/>
      <c r="E854" s="71" t="s">
        <v>396</v>
      </c>
      <c r="F854" s="72">
        <v>581</v>
      </c>
    </row>
    <row r="855" spans="1:6" ht="12.75">
      <c r="A855" s="4"/>
      <c r="B855" s="4" t="s">
        <v>632</v>
      </c>
      <c r="C855" s="4"/>
      <c r="D855" s="4"/>
      <c r="E855" s="71" t="s">
        <v>633</v>
      </c>
      <c r="F855" s="72">
        <v>581</v>
      </c>
    </row>
    <row r="856" spans="1:6" ht="25.5">
      <c r="A856" s="4"/>
      <c r="B856" s="4"/>
      <c r="C856" s="4" t="s">
        <v>1462</v>
      </c>
      <c r="D856" s="4"/>
      <c r="E856" s="71" t="s">
        <v>1463</v>
      </c>
      <c r="F856" s="72">
        <v>571</v>
      </c>
    </row>
    <row r="857" spans="1:6" ht="12.75">
      <c r="A857" s="4"/>
      <c r="B857" s="4"/>
      <c r="C857" s="4" t="s">
        <v>1464</v>
      </c>
      <c r="D857" s="4"/>
      <c r="E857" s="71" t="s">
        <v>1465</v>
      </c>
      <c r="F857" s="72">
        <v>571</v>
      </c>
    </row>
    <row r="858" spans="1:6" ht="38.25">
      <c r="A858" s="4"/>
      <c r="B858" s="4"/>
      <c r="C858" s="4" t="s">
        <v>1255</v>
      </c>
      <c r="D858" s="4"/>
      <c r="E858" s="71" t="s">
        <v>1256</v>
      </c>
      <c r="F858" s="72">
        <v>571</v>
      </c>
    </row>
    <row r="859" spans="1:6" ht="12.75">
      <c r="A859" s="4"/>
      <c r="B859" s="4"/>
      <c r="C859" s="4"/>
      <c r="D859" s="4" t="s">
        <v>130</v>
      </c>
      <c r="E859" s="71" t="s">
        <v>131</v>
      </c>
      <c r="F859" s="72">
        <v>571</v>
      </c>
    </row>
    <row r="860" spans="1:6" ht="12.75">
      <c r="A860" s="4"/>
      <c r="B860" s="4"/>
      <c r="C860" s="4" t="s">
        <v>448</v>
      </c>
      <c r="D860" s="4"/>
      <c r="E860" s="71" t="s">
        <v>449</v>
      </c>
      <c r="F860" s="72">
        <v>10</v>
      </c>
    </row>
    <row r="861" spans="1:6" ht="12.75">
      <c r="A861" s="4"/>
      <c r="B861" s="4"/>
      <c r="C861" s="4" t="s">
        <v>450</v>
      </c>
      <c r="D861" s="4"/>
      <c r="E861" s="71" t="s">
        <v>451</v>
      </c>
      <c r="F861" s="72">
        <v>10</v>
      </c>
    </row>
    <row r="862" spans="1:6" ht="12.75">
      <c r="A862" s="4"/>
      <c r="B862" s="4"/>
      <c r="C862" s="4" t="s">
        <v>452</v>
      </c>
      <c r="D862" s="4"/>
      <c r="E862" s="71" t="s">
        <v>453</v>
      </c>
      <c r="F862" s="72">
        <v>10</v>
      </c>
    </row>
    <row r="863" spans="1:6" ht="12.75">
      <c r="A863" s="4"/>
      <c r="B863" s="4"/>
      <c r="C863" s="4"/>
      <c r="D863" s="4" t="s">
        <v>130</v>
      </c>
      <c r="E863" s="71" t="s">
        <v>131</v>
      </c>
      <c r="F863" s="72">
        <v>10</v>
      </c>
    </row>
    <row r="864" spans="1:6" ht="12.75">
      <c r="A864" s="4"/>
      <c r="B864" s="4" t="s">
        <v>10</v>
      </c>
      <c r="C864" s="4"/>
      <c r="D864" s="4"/>
      <c r="E864" s="71" t="s">
        <v>11</v>
      </c>
      <c r="F864" s="72">
        <v>540497.53462</v>
      </c>
    </row>
    <row r="865" spans="1:6" ht="12.75">
      <c r="A865" s="4"/>
      <c r="B865" s="4" t="s">
        <v>12</v>
      </c>
      <c r="C865" s="4"/>
      <c r="D865" s="4"/>
      <c r="E865" s="71" t="s">
        <v>13</v>
      </c>
      <c r="F865" s="72">
        <v>447810.02958</v>
      </c>
    </row>
    <row r="866" spans="1:6" ht="12.75">
      <c r="A866" s="4"/>
      <c r="B866" s="4"/>
      <c r="C866" s="4" t="s">
        <v>30</v>
      </c>
      <c r="D866" s="4"/>
      <c r="E866" s="71" t="s">
        <v>31</v>
      </c>
      <c r="F866" s="72">
        <v>424829.72958</v>
      </c>
    </row>
    <row r="867" spans="1:6" ht="38.25">
      <c r="A867" s="4"/>
      <c r="B867" s="4"/>
      <c r="C867" s="4" t="s">
        <v>32</v>
      </c>
      <c r="D867" s="4"/>
      <c r="E867" s="71" t="s">
        <v>33</v>
      </c>
      <c r="F867" s="72">
        <v>424829.72958</v>
      </c>
    </row>
    <row r="868" spans="1:6" ht="12.75">
      <c r="A868" s="4"/>
      <c r="B868" s="4"/>
      <c r="C868" s="4" t="s">
        <v>34</v>
      </c>
      <c r="D868" s="4"/>
      <c r="E868" s="71" t="s">
        <v>1448</v>
      </c>
      <c r="F868" s="72">
        <v>424829.72958</v>
      </c>
    </row>
    <row r="869" spans="1:6" ht="12.75">
      <c r="A869" s="4"/>
      <c r="B869" s="4"/>
      <c r="C869" s="4"/>
      <c r="D869" s="4" t="s">
        <v>1449</v>
      </c>
      <c r="E869" s="71" t="s">
        <v>1450</v>
      </c>
      <c r="F869" s="72">
        <v>424829.72958</v>
      </c>
    </row>
    <row r="870" spans="1:6" ht="12.75">
      <c r="A870" s="4"/>
      <c r="B870" s="4"/>
      <c r="C870" s="4" t="s">
        <v>1359</v>
      </c>
      <c r="D870" s="4"/>
      <c r="E870" s="71" t="s">
        <v>1360</v>
      </c>
      <c r="F870" s="72">
        <v>22980.3</v>
      </c>
    </row>
    <row r="871" spans="1:6" ht="63.75">
      <c r="A871" s="4"/>
      <c r="B871" s="4"/>
      <c r="C871" s="4" t="s">
        <v>1000</v>
      </c>
      <c r="D871" s="4"/>
      <c r="E871" s="71" t="s">
        <v>1583</v>
      </c>
      <c r="F871" s="72">
        <v>22980.3</v>
      </c>
    </row>
    <row r="872" spans="1:6" ht="12.75">
      <c r="A872" s="4"/>
      <c r="B872" s="4"/>
      <c r="C872" s="4" t="s">
        <v>1001</v>
      </c>
      <c r="D872" s="4"/>
      <c r="E872" s="71" t="s">
        <v>1002</v>
      </c>
      <c r="F872" s="72">
        <v>22980.3</v>
      </c>
    </row>
    <row r="873" spans="1:6" ht="12.75">
      <c r="A873" s="4"/>
      <c r="B873" s="4"/>
      <c r="C873" s="4"/>
      <c r="D873" s="4" t="s">
        <v>1449</v>
      </c>
      <c r="E873" s="71" t="s">
        <v>1450</v>
      </c>
      <c r="F873" s="72">
        <v>22980.3</v>
      </c>
    </row>
    <row r="874" spans="1:6" ht="12.75">
      <c r="A874" s="4"/>
      <c r="B874" s="4" t="s">
        <v>1270</v>
      </c>
      <c r="C874" s="4"/>
      <c r="D874" s="4"/>
      <c r="E874" s="71" t="s">
        <v>1271</v>
      </c>
      <c r="F874" s="72">
        <v>54795.114</v>
      </c>
    </row>
    <row r="875" spans="1:6" ht="25.5">
      <c r="A875" s="4"/>
      <c r="B875" s="4"/>
      <c r="C875" s="4" t="s">
        <v>1276</v>
      </c>
      <c r="D875" s="4"/>
      <c r="E875" s="71" t="s">
        <v>1277</v>
      </c>
      <c r="F875" s="72">
        <v>54795.114</v>
      </c>
    </row>
    <row r="876" spans="1:6" ht="12.75">
      <c r="A876" s="4"/>
      <c r="B876" s="4"/>
      <c r="C876" s="4"/>
      <c r="D876" s="4" t="s">
        <v>529</v>
      </c>
      <c r="E876" s="71" t="s">
        <v>530</v>
      </c>
      <c r="F876" s="72">
        <v>54795.114</v>
      </c>
    </row>
    <row r="877" spans="1:6" ht="12.75">
      <c r="A877" s="4"/>
      <c r="B877" s="4" t="s">
        <v>1278</v>
      </c>
      <c r="C877" s="4"/>
      <c r="D877" s="4"/>
      <c r="E877" s="71" t="s">
        <v>1279</v>
      </c>
      <c r="F877" s="72">
        <v>37892.39104</v>
      </c>
    </row>
    <row r="878" spans="1:6" ht="25.5">
      <c r="A878" s="4"/>
      <c r="B878" s="4"/>
      <c r="C878" s="4" t="s">
        <v>650</v>
      </c>
      <c r="D878" s="4"/>
      <c r="E878" s="71" t="s">
        <v>651</v>
      </c>
      <c r="F878" s="72">
        <v>33242.39104</v>
      </c>
    </row>
    <row r="879" spans="1:6" ht="12.75">
      <c r="A879" s="4"/>
      <c r="B879" s="4"/>
      <c r="C879" s="4" t="s">
        <v>838</v>
      </c>
      <c r="D879" s="4"/>
      <c r="E879" s="71" t="s">
        <v>839</v>
      </c>
      <c r="F879" s="72">
        <v>33242.39104</v>
      </c>
    </row>
    <row r="880" spans="1:6" ht="12.75">
      <c r="A880" s="4"/>
      <c r="B880" s="4"/>
      <c r="C880" s="4" t="s">
        <v>840</v>
      </c>
      <c r="D880" s="4"/>
      <c r="E880" s="71" t="s">
        <v>1448</v>
      </c>
      <c r="F880" s="72">
        <v>33242.39104</v>
      </c>
    </row>
    <row r="881" spans="1:6" ht="12.75">
      <c r="A881" s="4"/>
      <c r="B881" s="4"/>
      <c r="C881" s="4"/>
      <c r="D881" s="4" t="s">
        <v>1449</v>
      </c>
      <c r="E881" s="71" t="s">
        <v>1450</v>
      </c>
      <c r="F881" s="72">
        <v>33242.39104</v>
      </c>
    </row>
    <row r="882" spans="1:6" ht="12.75">
      <c r="A882" s="4"/>
      <c r="B882" s="4"/>
      <c r="C882" s="4" t="s">
        <v>1359</v>
      </c>
      <c r="D882" s="4"/>
      <c r="E882" s="71" t="s">
        <v>1360</v>
      </c>
      <c r="F882" s="72">
        <v>4650</v>
      </c>
    </row>
    <row r="883" spans="1:6" ht="63.75">
      <c r="A883" s="4"/>
      <c r="B883" s="4"/>
      <c r="C883" s="4" t="s">
        <v>1000</v>
      </c>
      <c r="D883" s="4"/>
      <c r="E883" s="71" t="s">
        <v>1583</v>
      </c>
      <c r="F883" s="72">
        <v>4650</v>
      </c>
    </row>
    <row r="884" spans="1:6" ht="12.75">
      <c r="A884" s="4"/>
      <c r="B884" s="4"/>
      <c r="C884" s="4" t="s">
        <v>1001</v>
      </c>
      <c r="D884" s="4"/>
      <c r="E884" s="71" t="s">
        <v>1002</v>
      </c>
      <c r="F884" s="72">
        <v>4650</v>
      </c>
    </row>
    <row r="885" spans="1:6" ht="12.75">
      <c r="A885" s="4"/>
      <c r="B885" s="4"/>
      <c r="C885" s="4"/>
      <c r="D885" s="4" t="s">
        <v>1449</v>
      </c>
      <c r="E885" s="71" t="s">
        <v>1450</v>
      </c>
      <c r="F885" s="72">
        <v>4650</v>
      </c>
    </row>
    <row r="886" spans="1:6" ht="12.75">
      <c r="A886" s="4"/>
      <c r="B886" s="4" t="s">
        <v>1481</v>
      </c>
      <c r="C886" s="4"/>
      <c r="D886" s="4"/>
      <c r="E886" s="71" t="s">
        <v>1482</v>
      </c>
      <c r="F886" s="72">
        <v>9884948.39445</v>
      </c>
    </row>
    <row r="887" spans="1:6" ht="12.75">
      <c r="A887" s="4"/>
      <c r="B887" s="4" t="s">
        <v>1483</v>
      </c>
      <c r="C887" s="4"/>
      <c r="D887" s="4"/>
      <c r="E887" s="71" t="s">
        <v>1484</v>
      </c>
      <c r="F887" s="72">
        <v>47844.327257</v>
      </c>
    </row>
    <row r="888" spans="1:6" ht="12.75">
      <c r="A888" s="4"/>
      <c r="B888" s="4"/>
      <c r="C888" s="4" t="s">
        <v>1485</v>
      </c>
      <c r="D888" s="4"/>
      <c r="E888" s="71" t="s">
        <v>1486</v>
      </c>
      <c r="F888" s="72">
        <v>47844.327257</v>
      </c>
    </row>
    <row r="889" spans="1:6" ht="25.5">
      <c r="A889" s="4"/>
      <c r="B889" s="4"/>
      <c r="C889" s="4" t="s">
        <v>1487</v>
      </c>
      <c r="D889" s="4"/>
      <c r="E889" s="71" t="s">
        <v>1488</v>
      </c>
      <c r="F889" s="72">
        <v>47844.327257</v>
      </c>
    </row>
    <row r="890" spans="1:6" ht="12.75">
      <c r="A890" s="4"/>
      <c r="B890" s="4"/>
      <c r="C890" s="4"/>
      <c r="D890" s="4" t="s">
        <v>882</v>
      </c>
      <c r="E890" s="71" t="s">
        <v>883</v>
      </c>
      <c r="F890" s="72">
        <v>47844.327257</v>
      </c>
    </row>
    <row r="891" spans="1:6" ht="12.75">
      <c r="A891" s="4"/>
      <c r="B891" s="4" t="s">
        <v>1489</v>
      </c>
      <c r="C891" s="4"/>
      <c r="D891" s="4"/>
      <c r="E891" s="71" t="s">
        <v>1490</v>
      </c>
      <c r="F891" s="72">
        <v>2146325.99365</v>
      </c>
    </row>
    <row r="892" spans="1:6" ht="25.5">
      <c r="A892" s="4"/>
      <c r="B892" s="4"/>
      <c r="C892" s="4" t="s">
        <v>648</v>
      </c>
      <c r="D892" s="4"/>
      <c r="E892" s="71" t="s">
        <v>649</v>
      </c>
      <c r="F892" s="72">
        <v>70242.9</v>
      </c>
    </row>
    <row r="893" spans="1:6" ht="12.75">
      <c r="A893" s="4"/>
      <c r="B893" s="4"/>
      <c r="C893" s="4"/>
      <c r="D893" s="4" t="s">
        <v>130</v>
      </c>
      <c r="E893" s="71" t="s">
        <v>131</v>
      </c>
      <c r="F893" s="72">
        <v>70242.9</v>
      </c>
    </row>
    <row r="894" spans="1:6" ht="12.75">
      <c r="A894" s="4"/>
      <c r="B894" s="4"/>
      <c r="C894" s="4" t="s">
        <v>1491</v>
      </c>
      <c r="D894" s="4"/>
      <c r="E894" s="71" t="s">
        <v>402</v>
      </c>
      <c r="F894" s="72">
        <v>706188.72188</v>
      </c>
    </row>
    <row r="895" spans="1:6" ht="25.5">
      <c r="A895" s="4"/>
      <c r="B895" s="4"/>
      <c r="C895" s="4" t="s">
        <v>403</v>
      </c>
      <c r="D895" s="4"/>
      <c r="E895" s="71" t="s">
        <v>404</v>
      </c>
      <c r="F895" s="72">
        <v>706188.72188</v>
      </c>
    </row>
    <row r="896" spans="1:6" ht="12.75">
      <c r="A896" s="4"/>
      <c r="B896" s="4"/>
      <c r="C896" s="4" t="s">
        <v>405</v>
      </c>
      <c r="D896" s="4"/>
      <c r="E896" s="71" t="s">
        <v>1428</v>
      </c>
      <c r="F896" s="72">
        <v>706188.72188</v>
      </c>
    </row>
    <row r="897" spans="1:6" ht="12.75">
      <c r="A897" s="4"/>
      <c r="B897" s="4"/>
      <c r="C897" s="4"/>
      <c r="D897" s="4" t="s">
        <v>1449</v>
      </c>
      <c r="E897" s="71" t="s">
        <v>1450</v>
      </c>
      <c r="F897" s="72">
        <v>85503.38368</v>
      </c>
    </row>
    <row r="898" spans="1:6" ht="12.75">
      <c r="A898" s="4"/>
      <c r="B898" s="4"/>
      <c r="C898" s="4"/>
      <c r="D898" s="4" t="s">
        <v>662</v>
      </c>
      <c r="E898" s="71" t="s">
        <v>601</v>
      </c>
      <c r="F898" s="72">
        <v>620685.3382</v>
      </c>
    </row>
    <row r="899" spans="1:6" ht="12.75">
      <c r="A899" s="4"/>
      <c r="B899" s="4"/>
      <c r="C899" s="4" t="s">
        <v>406</v>
      </c>
      <c r="D899" s="4"/>
      <c r="E899" s="71" t="s">
        <v>407</v>
      </c>
      <c r="F899" s="72">
        <v>226841.0594</v>
      </c>
    </row>
    <row r="900" spans="1:6" ht="25.5">
      <c r="A900" s="4"/>
      <c r="B900" s="4"/>
      <c r="C900" s="4" t="s">
        <v>408</v>
      </c>
      <c r="D900" s="4"/>
      <c r="E900" s="71" t="s">
        <v>409</v>
      </c>
      <c r="F900" s="72">
        <v>226841.0594</v>
      </c>
    </row>
    <row r="901" spans="1:6" ht="12.75">
      <c r="A901" s="4"/>
      <c r="B901" s="4"/>
      <c r="C901" s="4" t="s">
        <v>410</v>
      </c>
      <c r="D901" s="4"/>
      <c r="E901" s="71" t="s">
        <v>1428</v>
      </c>
      <c r="F901" s="72">
        <v>226841.0594</v>
      </c>
    </row>
    <row r="902" spans="1:6" ht="12.75">
      <c r="A902" s="4"/>
      <c r="B902" s="4"/>
      <c r="C902" s="4"/>
      <c r="D902" s="4" t="s">
        <v>1449</v>
      </c>
      <c r="E902" s="71" t="s">
        <v>1450</v>
      </c>
      <c r="F902" s="72">
        <v>210530.6614</v>
      </c>
    </row>
    <row r="903" spans="1:6" ht="12.75">
      <c r="A903" s="4"/>
      <c r="B903" s="4"/>
      <c r="C903" s="4"/>
      <c r="D903" s="4" t="s">
        <v>662</v>
      </c>
      <c r="E903" s="71" t="s">
        <v>601</v>
      </c>
      <c r="F903" s="72">
        <v>16310.398</v>
      </c>
    </row>
    <row r="904" spans="1:6" ht="25.5">
      <c r="A904" s="4"/>
      <c r="B904" s="4"/>
      <c r="C904" s="4" t="s">
        <v>411</v>
      </c>
      <c r="D904" s="4"/>
      <c r="E904" s="71" t="s">
        <v>412</v>
      </c>
      <c r="F904" s="72">
        <v>1082683.51237</v>
      </c>
    </row>
    <row r="905" spans="1:6" ht="38.25">
      <c r="A905" s="4"/>
      <c r="B905" s="4"/>
      <c r="C905" s="4" t="s">
        <v>413</v>
      </c>
      <c r="D905" s="4"/>
      <c r="E905" s="71" t="s">
        <v>414</v>
      </c>
      <c r="F905" s="72">
        <v>4205.9</v>
      </c>
    </row>
    <row r="906" spans="1:6" ht="12.75">
      <c r="A906" s="4"/>
      <c r="B906" s="4"/>
      <c r="C906" s="4"/>
      <c r="D906" s="4" t="s">
        <v>662</v>
      </c>
      <c r="E906" s="71" t="s">
        <v>601</v>
      </c>
      <c r="F906" s="72">
        <v>4205.9</v>
      </c>
    </row>
    <row r="907" spans="1:6" ht="51">
      <c r="A907" s="4"/>
      <c r="B907" s="4"/>
      <c r="C907" s="4" t="s">
        <v>415</v>
      </c>
      <c r="D907" s="4"/>
      <c r="E907" s="71" t="s">
        <v>416</v>
      </c>
      <c r="F907" s="72">
        <v>229.74</v>
      </c>
    </row>
    <row r="908" spans="1:6" ht="12.75">
      <c r="A908" s="4"/>
      <c r="B908" s="4"/>
      <c r="C908" s="4"/>
      <c r="D908" s="4" t="s">
        <v>662</v>
      </c>
      <c r="E908" s="71" t="s">
        <v>601</v>
      </c>
      <c r="F908" s="72">
        <v>229.74</v>
      </c>
    </row>
    <row r="909" spans="1:6" ht="25.5">
      <c r="A909" s="4"/>
      <c r="B909" s="4"/>
      <c r="C909" s="4" t="s">
        <v>417</v>
      </c>
      <c r="D909" s="4"/>
      <c r="E909" s="71" t="s">
        <v>418</v>
      </c>
      <c r="F909" s="72">
        <v>1078247.87237</v>
      </c>
    </row>
    <row r="910" spans="1:6" ht="12.75">
      <c r="A910" s="4"/>
      <c r="B910" s="4"/>
      <c r="C910" s="4"/>
      <c r="D910" s="4" t="s">
        <v>529</v>
      </c>
      <c r="E910" s="71" t="s">
        <v>530</v>
      </c>
      <c r="F910" s="72">
        <v>1078247.87237</v>
      </c>
    </row>
    <row r="911" spans="1:6" ht="12.75">
      <c r="A911" s="4"/>
      <c r="B911" s="4"/>
      <c r="C911" s="4" t="s">
        <v>1359</v>
      </c>
      <c r="D911" s="4"/>
      <c r="E911" s="71" t="s">
        <v>1360</v>
      </c>
      <c r="F911" s="72">
        <v>60369.8</v>
      </c>
    </row>
    <row r="912" spans="1:6" ht="63.75">
      <c r="A912" s="4"/>
      <c r="B912" s="4"/>
      <c r="C912" s="4" t="s">
        <v>1000</v>
      </c>
      <c r="D912" s="4"/>
      <c r="E912" s="71" t="s">
        <v>1583</v>
      </c>
      <c r="F912" s="72">
        <v>60369.8</v>
      </c>
    </row>
    <row r="913" spans="1:6" ht="12.75">
      <c r="A913" s="4"/>
      <c r="B913" s="4"/>
      <c r="C913" s="4" t="s">
        <v>1001</v>
      </c>
      <c r="D913" s="4"/>
      <c r="E913" s="71" t="s">
        <v>1002</v>
      </c>
      <c r="F913" s="72">
        <v>60369.8</v>
      </c>
    </row>
    <row r="914" spans="1:6" ht="12.75">
      <c r="A914" s="4"/>
      <c r="B914" s="4"/>
      <c r="C914" s="4"/>
      <c r="D914" s="4" t="s">
        <v>1449</v>
      </c>
      <c r="E914" s="71" t="s">
        <v>1450</v>
      </c>
      <c r="F914" s="72">
        <v>40934.5</v>
      </c>
    </row>
    <row r="915" spans="1:6" ht="12.75">
      <c r="A915" s="4"/>
      <c r="B915" s="4"/>
      <c r="C915" s="4"/>
      <c r="D915" s="4" t="s">
        <v>662</v>
      </c>
      <c r="E915" s="71" t="s">
        <v>601</v>
      </c>
      <c r="F915" s="72">
        <v>19435.3</v>
      </c>
    </row>
    <row r="916" spans="1:6" ht="12.75">
      <c r="A916" s="4"/>
      <c r="B916" s="4" t="s">
        <v>419</v>
      </c>
      <c r="C916" s="4"/>
      <c r="D916" s="4"/>
      <c r="E916" s="71" t="s">
        <v>420</v>
      </c>
      <c r="F916" s="72">
        <v>5681876.469275</v>
      </c>
    </row>
    <row r="917" spans="1:6" ht="25.5">
      <c r="A917" s="4"/>
      <c r="B917" s="4"/>
      <c r="C917" s="4" t="s">
        <v>1475</v>
      </c>
      <c r="D917" s="4"/>
      <c r="E917" s="71" t="s">
        <v>526</v>
      </c>
      <c r="F917" s="72">
        <v>33170.41672</v>
      </c>
    </row>
    <row r="918" spans="1:6" ht="38.25">
      <c r="A918" s="4"/>
      <c r="B918" s="4"/>
      <c r="C918" s="4" t="s">
        <v>421</v>
      </c>
      <c r="D918" s="4"/>
      <c r="E918" s="71" t="s">
        <v>1513</v>
      </c>
      <c r="F918" s="72">
        <v>33170.41672</v>
      </c>
    </row>
    <row r="919" spans="1:6" ht="12.75">
      <c r="A919" s="4"/>
      <c r="B919" s="4"/>
      <c r="C919" s="4"/>
      <c r="D919" s="4" t="s">
        <v>529</v>
      </c>
      <c r="E919" s="71" t="s">
        <v>530</v>
      </c>
      <c r="F919" s="72">
        <v>33170.41672</v>
      </c>
    </row>
    <row r="920" spans="1:6" ht="12.75">
      <c r="A920" s="4"/>
      <c r="B920" s="4"/>
      <c r="C920" s="4" t="s">
        <v>1485</v>
      </c>
      <c r="D920" s="4"/>
      <c r="E920" s="71" t="s">
        <v>1486</v>
      </c>
      <c r="F920" s="72">
        <v>10450.234667</v>
      </c>
    </row>
    <row r="921" spans="1:6" ht="51">
      <c r="A921" s="4"/>
      <c r="B921" s="4"/>
      <c r="C921" s="4" t="s">
        <v>422</v>
      </c>
      <c r="D921" s="4"/>
      <c r="E921" s="71" t="s">
        <v>423</v>
      </c>
      <c r="F921" s="72">
        <v>6975.462963</v>
      </c>
    </row>
    <row r="922" spans="1:6" ht="12.75">
      <c r="A922" s="4"/>
      <c r="B922" s="4"/>
      <c r="C922" s="4"/>
      <c r="D922" s="4" t="s">
        <v>882</v>
      </c>
      <c r="E922" s="71" t="s">
        <v>883</v>
      </c>
      <c r="F922" s="72">
        <v>6975.462963</v>
      </c>
    </row>
    <row r="923" spans="1:6" ht="38.25">
      <c r="A923" s="4"/>
      <c r="B923" s="4"/>
      <c r="C923" s="4" t="s">
        <v>424</v>
      </c>
      <c r="D923" s="4"/>
      <c r="E923" s="71" t="s">
        <v>1409</v>
      </c>
      <c r="F923" s="72">
        <v>3474.771704</v>
      </c>
    </row>
    <row r="924" spans="1:6" ht="12.75">
      <c r="A924" s="4"/>
      <c r="B924" s="4"/>
      <c r="C924" s="4"/>
      <c r="D924" s="4" t="s">
        <v>882</v>
      </c>
      <c r="E924" s="71" t="s">
        <v>883</v>
      </c>
      <c r="F924" s="72">
        <v>3474.771704</v>
      </c>
    </row>
    <row r="925" spans="1:6" ht="12.75">
      <c r="A925" s="4"/>
      <c r="B925" s="4"/>
      <c r="C925" s="4" t="s">
        <v>448</v>
      </c>
      <c r="D925" s="4"/>
      <c r="E925" s="71" t="s">
        <v>449</v>
      </c>
      <c r="F925" s="72">
        <v>5615535.659228</v>
      </c>
    </row>
    <row r="926" spans="1:6" ht="12.75">
      <c r="A926" s="4"/>
      <c r="B926" s="4"/>
      <c r="C926" s="4" t="s">
        <v>1410</v>
      </c>
      <c r="D926" s="4"/>
      <c r="E926" s="71" t="s">
        <v>1411</v>
      </c>
      <c r="F926" s="72">
        <v>26554.43902</v>
      </c>
    </row>
    <row r="927" spans="1:6" ht="12.75">
      <c r="A927" s="4"/>
      <c r="B927" s="4"/>
      <c r="C927" s="4"/>
      <c r="D927" s="4" t="s">
        <v>882</v>
      </c>
      <c r="E927" s="71" t="s">
        <v>883</v>
      </c>
      <c r="F927" s="72">
        <v>26554.43902</v>
      </c>
    </row>
    <row r="928" spans="1:6" ht="12.75">
      <c r="A928" s="4"/>
      <c r="B928" s="4"/>
      <c r="C928" s="4" t="s">
        <v>1412</v>
      </c>
      <c r="D928" s="4"/>
      <c r="E928" s="71" t="s">
        <v>1413</v>
      </c>
      <c r="F928" s="72">
        <v>315057.710046</v>
      </c>
    </row>
    <row r="929" spans="1:6" ht="12.75">
      <c r="A929" s="4"/>
      <c r="B929" s="4"/>
      <c r="C929" s="4"/>
      <c r="D929" s="4" t="s">
        <v>882</v>
      </c>
      <c r="E929" s="71" t="s">
        <v>883</v>
      </c>
      <c r="F929" s="72">
        <v>315057.710046</v>
      </c>
    </row>
    <row r="930" spans="1:6" ht="38.25">
      <c r="A930" s="4"/>
      <c r="B930" s="4"/>
      <c r="C930" s="4" t="s">
        <v>1414</v>
      </c>
      <c r="D930" s="4"/>
      <c r="E930" s="71" t="s">
        <v>1415</v>
      </c>
      <c r="F930" s="72">
        <v>2904508.63852</v>
      </c>
    </row>
    <row r="931" spans="1:6" ht="38.25">
      <c r="A931" s="4"/>
      <c r="B931" s="4"/>
      <c r="C931" s="4" t="s">
        <v>1416</v>
      </c>
      <c r="D931" s="4"/>
      <c r="E931" s="71" t="s">
        <v>980</v>
      </c>
      <c r="F931" s="72">
        <v>1763106.300745</v>
      </c>
    </row>
    <row r="932" spans="1:6" ht="12.75">
      <c r="A932" s="4"/>
      <c r="B932" s="4"/>
      <c r="C932" s="4"/>
      <c r="D932" s="4" t="s">
        <v>882</v>
      </c>
      <c r="E932" s="71" t="s">
        <v>883</v>
      </c>
      <c r="F932" s="72">
        <v>1763106.300745</v>
      </c>
    </row>
    <row r="933" spans="1:6" ht="12.75">
      <c r="A933" s="4"/>
      <c r="B933" s="4"/>
      <c r="C933" s="4" t="s">
        <v>981</v>
      </c>
      <c r="D933" s="4"/>
      <c r="E933" s="71" t="s">
        <v>982</v>
      </c>
      <c r="F933" s="72">
        <v>1141402.337775</v>
      </c>
    </row>
    <row r="934" spans="1:6" ht="12.75">
      <c r="A934" s="4"/>
      <c r="B934" s="4"/>
      <c r="C934" s="4"/>
      <c r="D934" s="4" t="s">
        <v>882</v>
      </c>
      <c r="E934" s="71" t="s">
        <v>883</v>
      </c>
      <c r="F934" s="72">
        <v>1141402.337775</v>
      </c>
    </row>
    <row r="935" spans="1:6" ht="38.25">
      <c r="A935" s="4"/>
      <c r="B935" s="4"/>
      <c r="C935" s="4" t="s">
        <v>983</v>
      </c>
      <c r="D935" s="4"/>
      <c r="E935" s="71" t="s">
        <v>984</v>
      </c>
      <c r="F935" s="72">
        <v>67759.197445</v>
      </c>
    </row>
    <row r="936" spans="1:6" ht="38.25">
      <c r="A936" s="4"/>
      <c r="B936" s="4"/>
      <c r="C936" s="4" t="s">
        <v>985</v>
      </c>
      <c r="D936" s="4"/>
      <c r="E936" s="71" t="s">
        <v>986</v>
      </c>
      <c r="F936" s="72">
        <v>67759.197445</v>
      </c>
    </row>
    <row r="937" spans="1:6" ht="12.75">
      <c r="A937" s="4"/>
      <c r="B937" s="4"/>
      <c r="C937" s="4"/>
      <c r="D937" s="4" t="s">
        <v>882</v>
      </c>
      <c r="E937" s="71" t="s">
        <v>883</v>
      </c>
      <c r="F937" s="72">
        <v>67759.197445</v>
      </c>
    </row>
    <row r="938" spans="1:6" ht="76.5">
      <c r="A938" s="4"/>
      <c r="B938" s="4"/>
      <c r="C938" s="4" t="s">
        <v>989</v>
      </c>
      <c r="D938" s="4"/>
      <c r="E938" s="71" t="s">
        <v>990</v>
      </c>
      <c r="F938" s="72">
        <v>5854.43576</v>
      </c>
    </row>
    <row r="939" spans="1:6" ht="12.75">
      <c r="A939" s="4"/>
      <c r="B939" s="4"/>
      <c r="C939" s="4"/>
      <c r="D939" s="4" t="s">
        <v>882</v>
      </c>
      <c r="E939" s="71" t="s">
        <v>883</v>
      </c>
      <c r="F939" s="72">
        <v>5854.43576</v>
      </c>
    </row>
    <row r="940" spans="1:6" ht="25.5">
      <c r="A940" s="4"/>
      <c r="B940" s="4"/>
      <c r="C940" s="4" t="s">
        <v>991</v>
      </c>
      <c r="D940" s="4"/>
      <c r="E940" s="71" t="s">
        <v>992</v>
      </c>
      <c r="F940" s="72">
        <v>804881.32379</v>
      </c>
    </row>
    <row r="941" spans="1:6" ht="12.75">
      <c r="A941" s="4"/>
      <c r="B941" s="4"/>
      <c r="C941" s="4"/>
      <c r="D941" s="4" t="s">
        <v>882</v>
      </c>
      <c r="E941" s="71" t="s">
        <v>883</v>
      </c>
      <c r="F941" s="72">
        <v>804881.32379</v>
      </c>
    </row>
    <row r="942" spans="1:6" ht="63.75">
      <c r="A942" s="4"/>
      <c r="B942" s="4"/>
      <c r="C942" s="4" t="s">
        <v>993</v>
      </c>
      <c r="D942" s="4"/>
      <c r="E942" s="71" t="s">
        <v>310</v>
      </c>
      <c r="F942" s="72">
        <v>1925.937065</v>
      </c>
    </row>
    <row r="943" spans="1:6" ht="12.75">
      <c r="A943" s="4"/>
      <c r="B943" s="4"/>
      <c r="C943" s="4"/>
      <c r="D943" s="4" t="s">
        <v>882</v>
      </c>
      <c r="E943" s="71" t="s">
        <v>883</v>
      </c>
      <c r="F943" s="72">
        <v>1925.937065</v>
      </c>
    </row>
    <row r="944" spans="1:6" ht="38.25">
      <c r="A944" s="4"/>
      <c r="B944" s="4"/>
      <c r="C944" s="4" t="s">
        <v>311</v>
      </c>
      <c r="D944" s="4"/>
      <c r="E944" s="71" t="s">
        <v>312</v>
      </c>
      <c r="F944" s="72">
        <v>302.603412</v>
      </c>
    </row>
    <row r="945" spans="1:6" ht="38.25">
      <c r="A945" s="4"/>
      <c r="B945" s="4"/>
      <c r="C945" s="4" t="s">
        <v>313</v>
      </c>
      <c r="D945" s="4"/>
      <c r="E945" s="71" t="s">
        <v>314</v>
      </c>
      <c r="F945" s="72">
        <v>198.4515</v>
      </c>
    </row>
    <row r="946" spans="1:6" ht="12.75">
      <c r="A946" s="4"/>
      <c r="B946" s="4"/>
      <c r="C946" s="4"/>
      <c r="D946" s="4" t="s">
        <v>882</v>
      </c>
      <c r="E946" s="71" t="s">
        <v>883</v>
      </c>
      <c r="F946" s="72">
        <v>198.4515</v>
      </c>
    </row>
    <row r="947" spans="1:6" ht="25.5">
      <c r="A947" s="4"/>
      <c r="B947" s="4"/>
      <c r="C947" s="4" t="s">
        <v>315</v>
      </c>
      <c r="D947" s="4"/>
      <c r="E947" s="71" t="s">
        <v>316</v>
      </c>
      <c r="F947" s="72">
        <v>104.151912</v>
      </c>
    </row>
    <row r="948" spans="1:6" ht="12.75">
      <c r="A948" s="4"/>
      <c r="B948" s="4"/>
      <c r="C948" s="4"/>
      <c r="D948" s="4" t="s">
        <v>882</v>
      </c>
      <c r="E948" s="71" t="s">
        <v>883</v>
      </c>
      <c r="F948" s="72">
        <v>104.151912</v>
      </c>
    </row>
    <row r="949" spans="1:6" ht="25.5">
      <c r="A949" s="4"/>
      <c r="B949" s="4"/>
      <c r="C949" s="4" t="s">
        <v>317</v>
      </c>
      <c r="D949" s="4"/>
      <c r="E949" s="71" t="s">
        <v>318</v>
      </c>
      <c r="F949" s="72">
        <v>241566.875105</v>
      </c>
    </row>
    <row r="950" spans="1:6" ht="38.25">
      <c r="A950" s="4"/>
      <c r="B950" s="4"/>
      <c r="C950" s="4" t="s">
        <v>319</v>
      </c>
      <c r="D950" s="4"/>
      <c r="E950" s="71" t="s">
        <v>320</v>
      </c>
      <c r="F950" s="72">
        <v>139681.584294</v>
      </c>
    </row>
    <row r="951" spans="1:6" ht="12.75">
      <c r="A951" s="4"/>
      <c r="B951" s="4"/>
      <c r="C951" s="4"/>
      <c r="D951" s="4" t="s">
        <v>882</v>
      </c>
      <c r="E951" s="71" t="s">
        <v>883</v>
      </c>
      <c r="F951" s="72">
        <v>139681.584294</v>
      </c>
    </row>
    <row r="952" spans="1:6" ht="25.5">
      <c r="A952" s="4"/>
      <c r="B952" s="4"/>
      <c r="C952" s="4" t="s">
        <v>321</v>
      </c>
      <c r="D952" s="4"/>
      <c r="E952" s="71" t="s">
        <v>373</v>
      </c>
      <c r="F952" s="72">
        <v>1024.7</v>
      </c>
    </row>
    <row r="953" spans="1:6" ht="12.75">
      <c r="A953" s="4"/>
      <c r="B953" s="4"/>
      <c r="C953" s="4"/>
      <c r="D953" s="4" t="s">
        <v>882</v>
      </c>
      <c r="E953" s="71" t="s">
        <v>883</v>
      </c>
      <c r="F953" s="72">
        <v>1024.7</v>
      </c>
    </row>
    <row r="954" spans="1:6" ht="25.5">
      <c r="A954" s="4"/>
      <c r="B954" s="4"/>
      <c r="C954" s="4" t="s">
        <v>374</v>
      </c>
      <c r="D954" s="4"/>
      <c r="E954" s="71" t="s">
        <v>375</v>
      </c>
      <c r="F954" s="72">
        <v>93576.622166</v>
      </c>
    </row>
    <row r="955" spans="1:6" ht="12.75">
      <c r="A955" s="4"/>
      <c r="B955" s="4"/>
      <c r="C955" s="4"/>
      <c r="D955" s="4" t="s">
        <v>882</v>
      </c>
      <c r="E955" s="71" t="s">
        <v>883</v>
      </c>
      <c r="F955" s="72">
        <v>93576.622166</v>
      </c>
    </row>
    <row r="956" spans="1:6" ht="38.25">
      <c r="A956" s="4"/>
      <c r="B956" s="4"/>
      <c r="C956" s="4" t="s">
        <v>376</v>
      </c>
      <c r="D956" s="4"/>
      <c r="E956" s="71" t="s">
        <v>377</v>
      </c>
      <c r="F956" s="72">
        <v>5071.707139</v>
      </c>
    </row>
    <row r="957" spans="1:6" ht="12.75">
      <c r="A957" s="4"/>
      <c r="B957" s="4"/>
      <c r="C957" s="4"/>
      <c r="D957" s="4" t="s">
        <v>882</v>
      </c>
      <c r="E957" s="71" t="s">
        <v>883</v>
      </c>
      <c r="F957" s="72">
        <v>5071.707139</v>
      </c>
    </row>
    <row r="958" spans="1:6" ht="25.5">
      <c r="A958" s="4"/>
      <c r="B958" s="4"/>
      <c r="C958" s="4" t="s">
        <v>378</v>
      </c>
      <c r="D958" s="4"/>
      <c r="E958" s="71" t="s">
        <v>379</v>
      </c>
      <c r="F958" s="72">
        <v>2212.261506</v>
      </c>
    </row>
    <row r="959" spans="1:6" ht="12.75">
      <c r="A959" s="4"/>
      <c r="B959" s="4"/>
      <c r="C959" s="4"/>
      <c r="D959" s="4" t="s">
        <v>529</v>
      </c>
      <c r="E959" s="71" t="s">
        <v>530</v>
      </c>
      <c r="F959" s="72">
        <v>2212.261506</v>
      </c>
    </row>
    <row r="960" spans="1:6" ht="51">
      <c r="A960" s="4"/>
      <c r="B960" s="4"/>
      <c r="C960" s="4" t="s">
        <v>380</v>
      </c>
      <c r="D960" s="4"/>
      <c r="E960" s="71" t="s">
        <v>381</v>
      </c>
      <c r="F960" s="72">
        <v>486.5</v>
      </c>
    </row>
    <row r="961" spans="1:6" ht="25.5">
      <c r="A961" s="4"/>
      <c r="B961" s="4"/>
      <c r="C961" s="4" t="s">
        <v>382</v>
      </c>
      <c r="D961" s="4"/>
      <c r="E961" s="71" t="s">
        <v>383</v>
      </c>
      <c r="F961" s="72">
        <v>486.5</v>
      </c>
    </row>
    <row r="962" spans="1:6" ht="12.75">
      <c r="A962" s="4"/>
      <c r="B962" s="4"/>
      <c r="C962" s="4"/>
      <c r="D962" s="4" t="s">
        <v>882</v>
      </c>
      <c r="E962" s="71" t="s">
        <v>883</v>
      </c>
      <c r="F962" s="72">
        <v>486.5</v>
      </c>
    </row>
    <row r="963" spans="1:6" ht="38.25">
      <c r="A963" s="4"/>
      <c r="B963" s="4"/>
      <c r="C963" s="4" t="s">
        <v>384</v>
      </c>
      <c r="D963" s="4"/>
      <c r="E963" s="71" t="s">
        <v>385</v>
      </c>
      <c r="F963" s="72">
        <v>5998.70785</v>
      </c>
    </row>
    <row r="964" spans="1:6" ht="25.5">
      <c r="A964" s="4"/>
      <c r="B964" s="4"/>
      <c r="C964" s="4" t="s">
        <v>386</v>
      </c>
      <c r="D964" s="4"/>
      <c r="E964" s="71" t="s">
        <v>387</v>
      </c>
      <c r="F964" s="72">
        <v>5998.70785</v>
      </c>
    </row>
    <row r="965" spans="1:6" ht="12.75">
      <c r="A965" s="4"/>
      <c r="B965" s="4"/>
      <c r="C965" s="4"/>
      <c r="D965" s="4" t="s">
        <v>882</v>
      </c>
      <c r="E965" s="71" t="s">
        <v>883</v>
      </c>
      <c r="F965" s="72">
        <v>5998.70785</v>
      </c>
    </row>
    <row r="966" spans="1:6" ht="63.75">
      <c r="A966" s="4"/>
      <c r="B966" s="4"/>
      <c r="C966" s="4" t="s">
        <v>388</v>
      </c>
      <c r="D966" s="4"/>
      <c r="E966" s="71" t="s">
        <v>389</v>
      </c>
      <c r="F966" s="72">
        <v>223318.205616</v>
      </c>
    </row>
    <row r="967" spans="1:6" ht="51">
      <c r="A967" s="4"/>
      <c r="B967" s="4"/>
      <c r="C967" s="4" t="s">
        <v>390</v>
      </c>
      <c r="D967" s="4"/>
      <c r="E967" s="71" t="s">
        <v>1510</v>
      </c>
      <c r="F967" s="72">
        <v>141672.474167</v>
      </c>
    </row>
    <row r="968" spans="1:6" ht="12.75">
      <c r="A968" s="4"/>
      <c r="B968" s="4"/>
      <c r="C968" s="4"/>
      <c r="D968" s="4" t="s">
        <v>882</v>
      </c>
      <c r="E968" s="71" t="s">
        <v>883</v>
      </c>
      <c r="F968" s="72">
        <v>141672.474167</v>
      </c>
    </row>
    <row r="969" spans="1:6" ht="25.5">
      <c r="A969" s="4"/>
      <c r="B969" s="4"/>
      <c r="C969" s="4" t="s">
        <v>1511</v>
      </c>
      <c r="D969" s="4"/>
      <c r="E969" s="71" t="s">
        <v>1512</v>
      </c>
      <c r="F969" s="72">
        <v>19</v>
      </c>
    </row>
    <row r="970" spans="1:6" ht="12.75">
      <c r="A970" s="4"/>
      <c r="B970" s="4"/>
      <c r="C970" s="4"/>
      <c r="D970" s="4" t="s">
        <v>882</v>
      </c>
      <c r="E970" s="71" t="s">
        <v>883</v>
      </c>
      <c r="F970" s="72">
        <v>19</v>
      </c>
    </row>
    <row r="971" spans="1:6" ht="63.75">
      <c r="A971" s="4"/>
      <c r="B971" s="4"/>
      <c r="C971" s="4" t="s">
        <v>1079</v>
      </c>
      <c r="D971" s="4"/>
      <c r="E971" s="71" t="s">
        <v>1080</v>
      </c>
      <c r="F971" s="72">
        <v>7184.9901</v>
      </c>
    </row>
    <row r="972" spans="1:6" ht="12.75">
      <c r="A972" s="4"/>
      <c r="B972" s="4"/>
      <c r="C972" s="4"/>
      <c r="D972" s="4" t="s">
        <v>882</v>
      </c>
      <c r="E972" s="71" t="s">
        <v>883</v>
      </c>
      <c r="F972" s="72">
        <v>7184.9901</v>
      </c>
    </row>
    <row r="973" spans="1:6" ht="38.25">
      <c r="A973" s="4"/>
      <c r="B973" s="4"/>
      <c r="C973" s="4" t="s">
        <v>1083</v>
      </c>
      <c r="D973" s="4"/>
      <c r="E973" s="71" t="s">
        <v>578</v>
      </c>
      <c r="F973" s="72">
        <v>74441.741349</v>
      </c>
    </row>
    <row r="974" spans="1:6" ht="12.75">
      <c r="A974" s="4"/>
      <c r="B974" s="4"/>
      <c r="C974" s="4"/>
      <c r="D974" s="4" t="s">
        <v>882</v>
      </c>
      <c r="E974" s="71" t="s">
        <v>883</v>
      </c>
      <c r="F974" s="72">
        <v>74441.741349</v>
      </c>
    </row>
    <row r="975" spans="1:6" ht="12.75">
      <c r="A975" s="4"/>
      <c r="B975" s="4"/>
      <c r="C975" s="4" t="s">
        <v>450</v>
      </c>
      <c r="D975" s="4"/>
      <c r="E975" s="71" t="s">
        <v>451</v>
      </c>
      <c r="F975" s="72">
        <v>1017321.085599</v>
      </c>
    </row>
    <row r="976" spans="1:6" ht="25.5">
      <c r="A976" s="4"/>
      <c r="B976" s="4"/>
      <c r="C976" s="4" t="s">
        <v>753</v>
      </c>
      <c r="D976" s="4"/>
      <c r="E976" s="71" t="s">
        <v>754</v>
      </c>
      <c r="F976" s="72">
        <v>25391.0356</v>
      </c>
    </row>
    <row r="977" spans="1:6" ht="12.75">
      <c r="A977" s="4"/>
      <c r="B977" s="4"/>
      <c r="C977" s="4"/>
      <c r="D977" s="4" t="s">
        <v>882</v>
      </c>
      <c r="E977" s="71" t="s">
        <v>883</v>
      </c>
      <c r="F977" s="72">
        <v>25391.0356</v>
      </c>
    </row>
    <row r="978" spans="1:6" ht="38.25">
      <c r="A978" s="4"/>
      <c r="B978" s="4"/>
      <c r="C978" s="4" t="s">
        <v>755</v>
      </c>
      <c r="D978" s="4"/>
      <c r="E978" s="71" t="s">
        <v>909</v>
      </c>
      <c r="F978" s="72">
        <v>987350.399999</v>
      </c>
    </row>
    <row r="979" spans="1:6" ht="12.75">
      <c r="A979" s="4"/>
      <c r="B979" s="4"/>
      <c r="C979" s="4"/>
      <c r="D979" s="4" t="s">
        <v>882</v>
      </c>
      <c r="E979" s="71" t="s">
        <v>883</v>
      </c>
      <c r="F979" s="72">
        <v>987350.399999</v>
      </c>
    </row>
    <row r="980" spans="1:6" ht="38.25">
      <c r="A980" s="4"/>
      <c r="B980" s="4"/>
      <c r="C980" s="4" t="s">
        <v>912</v>
      </c>
      <c r="D980" s="4"/>
      <c r="E980" s="71" t="s">
        <v>913</v>
      </c>
      <c r="F980" s="72">
        <v>4579.65</v>
      </c>
    </row>
    <row r="981" spans="1:6" ht="12.75">
      <c r="A981" s="4"/>
      <c r="B981" s="4"/>
      <c r="C981" s="4"/>
      <c r="D981" s="4" t="s">
        <v>882</v>
      </c>
      <c r="E981" s="71" t="s">
        <v>883</v>
      </c>
      <c r="F981" s="72">
        <v>4579.65</v>
      </c>
    </row>
    <row r="982" spans="1:6" ht="25.5">
      <c r="A982" s="4"/>
      <c r="B982" s="4"/>
      <c r="C982" s="4" t="s">
        <v>918</v>
      </c>
      <c r="D982" s="4"/>
      <c r="E982" s="71" t="s">
        <v>919</v>
      </c>
      <c r="F982" s="72">
        <v>9920.15866</v>
      </c>
    </row>
    <row r="983" spans="1:6" ht="12.75">
      <c r="A983" s="4"/>
      <c r="B983" s="4"/>
      <c r="C983" s="4" t="s">
        <v>920</v>
      </c>
      <c r="D983" s="4"/>
      <c r="E983" s="71" t="s">
        <v>921</v>
      </c>
      <c r="F983" s="72">
        <v>9920.15866</v>
      </c>
    </row>
    <row r="984" spans="1:6" ht="25.5">
      <c r="A984" s="4"/>
      <c r="B984" s="4"/>
      <c r="C984" s="4" t="s">
        <v>922</v>
      </c>
      <c r="D984" s="4"/>
      <c r="E984" s="71" t="s">
        <v>1314</v>
      </c>
      <c r="F984" s="72">
        <v>7266.15806</v>
      </c>
    </row>
    <row r="985" spans="1:6" ht="12.75">
      <c r="A985" s="4"/>
      <c r="B985" s="4"/>
      <c r="C985" s="4"/>
      <c r="D985" s="4" t="s">
        <v>529</v>
      </c>
      <c r="E985" s="71" t="s">
        <v>530</v>
      </c>
      <c r="F985" s="72">
        <v>7266.15806</v>
      </c>
    </row>
    <row r="986" spans="1:6" ht="38.25">
      <c r="A986" s="4"/>
      <c r="B986" s="4"/>
      <c r="C986" s="4" t="s">
        <v>1315</v>
      </c>
      <c r="D986" s="4"/>
      <c r="E986" s="71" t="s">
        <v>1316</v>
      </c>
      <c r="F986" s="72">
        <v>222.944</v>
      </c>
    </row>
    <row r="987" spans="1:6" ht="12.75">
      <c r="A987" s="4"/>
      <c r="B987" s="4"/>
      <c r="C987" s="4"/>
      <c r="D987" s="4" t="s">
        <v>529</v>
      </c>
      <c r="E987" s="71" t="s">
        <v>530</v>
      </c>
      <c r="F987" s="72">
        <v>222.944</v>
      </c>
    </row>
    <row r="988" spans="1:6" ht="25.5">
      <c r="A988" s="4"/>
      <c r="B988" s="4"/>
      <c r="C988" s="4" t="s">
        <v>1317</v>
      </c>
      <c r="D988" s="4"/>
      <c r="E988" s="71" t="s">
        <v>1318</v>
      </c>
      <c r="F988" s="72">
        <v>1080.4696</v>
      </c>
    </row>
    <row r="989" spans="1:6" ht="12.75">
      <c r="A989" s="4"/>
      <c r="B989" s="4"/>
      <c r="C989" s="4"/>
      <c r="D989" s="4" t="s">
        <v>529</v>
      </c>
      <c r="E989" s="71" t="s">
        <v>530</v>
      </c>
      <c r="F989" s="72">
        <v>1080.4696</v>
      </c>
    </row>
    <row r="990" spans="1:6" ht="38.25">
      <c r="A990" s="4"/>
      <c r="B990" s="4"/>
      <c r="C990" s="4" t="s">
        <v>1319</v>
      </c>
      <c r="D990" s="4"/>
      <c r="E990" s="71" t="s">
        <v>1320</v>
      </c>
      <c r="F990" s="72">
        <v>1350.587</v>
      </c>
    </row>
    <row r="991" spans="1:6" ht="12.75">
      <c r="A991" s="4"/>
      <c r="B991" s="4"/>
      <c r="C991" s="4"/>
      <c r="D991" s="4" t="s">
        <v>529</v>
      </c>
      <c r="E991" s="71" t="s">
        <v>530</v>
      </c>
      <c r="F991" s="72">
        <v>1350.587</v>
      </c>
    </row>
    <row r="992" spans="1:6" ht="12.75">
      <c r="A992" s="4"/>
      <c r="B992" s="4"/>
      <c r="C992" s="4" t="s">
        <v>1359</v>
      </c>
      <c r="D992" s="4"/>
      <c r="E992" s="71" t="s">
        <v>1360</v>
      </c>
      <c r="F992" s="72">
        <v>12800</v>
      </c>
    </row>
    <row r="993" spans="1:6" ht="51">
      <c r="A993" s="4"/>
      <c r="B993" s="4"/>
      <c r="C993" s="4" t="s">
        <v>1429</v>
      </c>
      <c r="D993" s="4"/>
      <c r="E993" s="71" t="s">
        <v>454</v>
      </c>
      <c r="F993" s="72">
        <v>12800</v>
      </c>
    </row>
    <row r="994" spans="1:6" ht="63.75">
      <c r="A994" s="4"/>
      <c r="B994" s="4"/>
      <c r="C994" s="4" t="s">
        <v>455</v>
      </c>
      <c r="D994" s="4"/>
      <c r="E994" s="71" t="s">
        <v>892</v>
      </c>
      <c r="F994" s="72">
        <v>12800</v>
      </c>
    </row>
    <row r="995" spans="1:6" ht="12.75">
      <c r="A995" s="4"/>
      <c r="B995" s="4"/>
      <c r="C995" s="4"/>
      <c r="D995" s="4" t="s">
        <v>882</v>
      </c>
      <c r="E995" s="71" t="s">
        <v>883</v>
      </c>
      <c r="F995" s="72">
        <v>12800</v>
      </c>
    </row>
    <row r="996" spans="1:6" ht="12.75">
      <c r="A996" s="4"/>
      <c r="B996" s="4" t="s">
        <v>1321</v>
      </c>
      <c r="C996" s="4"/>
      <c r="D996" s="4"/>
      <c r="E996" s="71" t="s">
        <v>1322</v>
      </c>
      <c r="F996" s="72">
        <v>1572351.102697</v>
      </c>
    </row>
    <row r="997" spans="1:6" ht="12.75">
      <c r="A997" s="4"/>
      <c r="B997" s="4"/>
      <c r="C997" s="4" t="s">
        <v>448</v>
      </c>
      <c r="D997" s="4"/>
      <c r="E997" s="71" t="s">
        <v>449</v>
      </c>
      <c r="F997" s="72">
        <v>1572351.102697</v>
      </c>
    </row>
    <row r="998" spans="1:6" ht="38.25">
      <c r="A998" s="4"/>
      <c r="B998" s="4"/>
      <c r="C998" s="4" t="s">
        <v>579</v>
      </c>
      <c r="D998" s="4"/>
      <c r="E998" s="71" t="s">
        <v>580</v>
      </c>
      <c r="F998" s="72">
        <v>1572351.102697</v>
      </c>
    </row>
    <row r="999" spans="1:6" ht="38.25">
      <c r="A999" s="4"/>
      <c r="B999" s="4"/>
      <c r="C999" s="4" t="s">
        <v>1323</v>
      </c>
      <c r="D999" s="4"/>
      <c r="E999" s="71" t="s">
        <v>219</v>
      </c>
      <c r="F999" s="72">
        <v>40000</v>
      </c>
    </row>
    <row r="1000" spans="1:6" ht="12.75">
      <c r="A1000" s="4"/>
      <c r="B1000" s="4"/>
      <c r="C1000" s="4"/>
      <c r="D1000" s="4" t="s">
        <v>882</v>
      </c>
      <c r="E1000" s="71" t="s">
        <v>883</v>
      </c>
      <c r="F1000" s="72">
        <v>40000</v>
      </c>
    </row>
    <row r="1001" spans="1:6" ht="25.5">
      <c r="A1001" s="4"/>
      <c r="B1001" s="4"/>
      <c r="C1001" s="4" t="s">
        <v>220</v>
      </c>
      <c r="D1001" s="4"/>
      <c r="E1001" s="71" t="s">
        <v>486</v>
      </c>
      <c r="F1001" s="72">
        <v>64545.2496</v>
      </c>
    </row>
    <row r="1002" spans="1:6" ht="12.75">
      <c r="A1002" s="4"/>
      <c r="B1002" s="4"/>
      <c r="C1002" s="4"/>
      <c r="D1002" s="4" t="s">
        <v>882</v>
      </c>
      <c r="E1002" s="71" t="s">
        <v>883</v>
      </c>
      <c r="F1002" s="72">
        <v>64545.2496</v>
      </c>
    </row>
    <row r="1003" spans="1:6" ht="25.5">
      <c r="A1003" s="4"/>
      <c r="B1003" s="4"/>
      <c r="C1003" s="4" t="s">
        <v>581</v>
      </c>
      <c r="D1003" s="4"/>
      <c r="E1003" s="71" t="s">
        <v>582</v>
      </c>
      <c r="F1003" s="72">
        <v>1467805.853097</v>
      </c>
    </row>
    <row r="1004" spans="1:6" ht="12.75">
      <c r="A1004" s="4"/>
      <c r="B1004" s="4"/>
      <c r="C1004" s="4"/>
      <c r="D1004" s="4" t="s">
        <v>882</v>
      </c>
      <c r="E1004" s="71" t="s">
        <v>883</v>
      </c>
      <c r="F1004" s="72">
        <v>1467805.853097</v>
      </c>
    </row>
    <row r="1005" spans="1:6" ht="12.75">
      <c r="A1005" s="4"/>
      <c r="B1005" s="4" t="s">
        <v>487</v>
      </c>
      <c r="C1005" s="4"/>
      <c r="D1005" s="4"/>
      <c r="E1005" s="71" t="s">
        <v>488</v>
      </c>
      <c r="F1005" s="72">
        <v>436550.501571</v>
      </c>
    </row>
    <row r="1006" spans="1:6" ht="25.5">
      <c r="A1006" s="4"/>
      <c r="B1006" s="4"/>
      <c r="C1006" s="4" t="s">
        <v>1475</v>
      </c>
      <c r="D1006" s="4"/>
      <c r="E1006" s="71" t="s">
        <v>526</v>
      </c>
      <c r="F1006" s="72">
        <v>420484.101571</v>
      </c>
    </row>
    <row r="1007" spans="1:6" ht="12.75">
      <c r="A1007" s="4"/>
      <c r="B1007" s="4"/>
      <c r="C1007" s="4" t="s">
        <v>533</v>
      </c>
      <c r="D1007" s="4"/>
      <c r="E1007" s="71" t="s">
        <v>534</v>
      </c>
      <c r="F1007" s="72">
        <v>63950.764687</v>
      </c>
    </row>
    <row r="1008" spans="1:6" ht="12.75">
      <c r="A1008" s="4"/>
      <c r="B1008" s="4"/>
      <c r="C1008" s="4"/>
      <c r="D1008" s="4" t="s">
        <v>529</v>
      </c>
      <c r="E1008" s="71" t="s">
        <v>530</v>
      </c>
      <c r="F1008" s="72">
        <v>63950.764687</v>
      </c>
    </row>
    <row r="1009" spans="1:6" ht="12.75">
      <c r="A1009" s="4"/>
      <c r="B1009" s="4"/>
      <c r="C1009" s="4" t="s">
        <v>489</v>
      </c>
      <c r="D1009" s="4"/>
      <c r="E1009" s="71" t="s">
        <v>490</v>
      </c>
      <c r="F1009" s="72">
        <v>265321.626224</v>
      </c>
    </row>
    <row r="1010" spans="1:6" ht="12.75">
      <c r="A1010" s="4"/>
      <c r="B1010" s="4"/>
      <c r="C1010" s="4"/>
      <c r="D1010" s="4" t="s">
        <v>529</v>
      </c>
      <c r="E1010" s="71" t="s">
        <v>530</v>
      </c>
      <c r="F1010" s="72">
        <v>265321.626224</v>
      </c>
    </row>
    <row r="1011" spans="1:6" ht="63.75">
      <c r="A1011" s="4"/>
      <c r="B1011" s="4"/>
      <c r="C1011" s="4" t="s">
        <v>491</v>
      </c>
      <c r="D1011" s="4"/>
      <c r="E1011" s="71" t="s">
        <v>492</v>
      </c>
      <c r="F1011" s="72">
        <v>46434.2927</v>
      </c>
    </row>
    <row r="1012" spans="1:6" ht="12.75">
      <c r="A1012" s="4"/>
      <c r="B1012" s="4"/>
      <c r="C1012" s="4"/>
      <c r="D1012" s="4" t="s">
        <v>662</v>
      </c>
      <c r="E1012" s="71" t="s">
        <v>601</v>
      </c>
      <c r="F1012" s="72">
        <v>46434.2927</v>
      </c>
    </row>
    <row r="1013" spans="1:6" ht="51">
      <c r="A1013" s="4"/>
      <c r="B1013" s="4"/>
      <c r="C1013" s="4" t="s">
        <v>493</v>
      </c>
      <c r="D1013" s="4"/>
      <c r="E1013" s="71" t="s">
        <v>494</v>
      </c>
      <c r="F1013" s="72">
        <v>44777.41796</v>
      </c>
    </row>
    <row r="1014" spans="1:6" ht="12.75">
      <c r="A1014" s="4"/>
      <c r="B1014" s="4"/>
      <c r="C1014" s="4"/>
      <c r="D1014" s="4" t="s">
        <v>662</v>
      </c>
      <c r="E1014" s="71" t="s">
        <v>601</v>
      </c>
      <c r="F1014" s="72">
        <v>44777.41796</v>
      </c>
    </row>
    <row r="1015" spans="1:6" ht="12.75">
      <c r="A1015" s="4"/>
      <c r="B1015" s="4"/>
      <c r="C1015" s="4" t="s">
        <v>1359</v>
      </c>
      <c r="D1015" s="4"/>
      <c r="E1015" s="71" t="s">
        <v>1360</v>
      </c>
      <c r="F1015" s="72">
        <v>16066.4</v>
      </c>
    </row>
    <row r="1016" spans="1:6" ht="38.25">
      <c r="A1016" s="4"/>
      <c r="B1016" s="4"/>
      <c r="C1016" s="4" t="s">
        <v>497</v>
      </c>
      <c r="D1016" s="4"/>
      <c r="E1016" s="71" t="s">
        <v>1036</v>
      </c>
      <c r="F1016" s="72">
        <v>14093.8</v>
      </c>
    </row>
    <row r="1017" spans="1:6" ht="51">
      <c r="A1017" s="4"/>
      <c r="B1017" s="4"/>
      <c r="C1017" s="4"/>
      <c r="D1017" s="4" t="s">
        <v>138</v>
      </c>
      <c r="E1017" s="71" t="s">
        <v>568</v>
      </c>
      <c r="F1017" s="72">
        <v>1579.9</v>
      </c>
    </row>
    <row r="1018" spans="1:6" ht="12.75">
      <c r="A1018" s="4"/>
      <c r="B1018" s="4"/>
      <c r="C1018" s="4"/>
      <c r="D1018" s="4" t="s">
        <v>130</v>
      </c>
      <c r="E1018" s="71" t="s">
        <v>131</v>
      </c>
      <c r="F1018" s="72">
        <v>12513.9</v>
      </c>
    </row>
    <row r="1019" spans="1:6" ht="25.5">
      <c r="A1019" s="4"/>
      <c r="B1019" s="4"/>
      <c r="C1019" s="4" t="s">
        <v>1365</v>
      </c>
      <c r="D1019" s="4"/>
      <c r="E1019" s="71" t="s">
        <v>1366</v>
      </c>
      <c r="F1019" s="72">
        <v>1972.6</v>
      </c>
    </row>
    <row r="1020" spans="1:6" ht="51">
      <c r="A1020" s="4"/>
      <c r="B1020" s="4"/>
      <c r="C1020" s="4"/>
      <c r="D1020" s="4" t="s">
        <v>138</v>
      </c>
      <c r="E1020" s="71" t="s">
        <v>568</v>
      </c>
      <c r="F1020" s="72">
        <v>1760</v>
      </c>
    </row>
    <row r="1021" spans="1:6" ht="12.75">
      <c r="A1021" s="4"/>
      <c r="B1021" s="4"/>
      <c r="C1021" s="4"/>
      <c r="D1021" s="4" t="s">
        <v>130</v>
      </c>
      <c r="E1021" s="71" t="s">
        <v>131</v>
      </c>
      <c r="F1021" s="72">
        <v>212.6</v>
      </c>
    </row>
    <row r="1022" spans="1:6" ht="12.75">
      <c r="A1022" s="4"/>
      <c r="B1022" s="4" t="s">
        <v>498</v>
      </c>
      <c r="C1022" s="4"/>
      <c r="D1022" s="4"/>
      <c r="E1022" s="71" t="s">
        <v>499</v>
      </c>
      <c r="F1022" s="72">
        <v>770394.989761</v>
      </c>
    </row>
    <row r="1023" spans="1:6" ht="25.5">
      <c r="A1023" s="4"/>
      <c r="B1023" s="4" t="s">
        <v>975</v>
      </c>
      <c r="C1023" s="4"/>
      <c r="D1023" s="4"/>
      <c r="E1023" s="71" t="s">
        <v>976</v>
      </c>
      <c r="F1023" s="72">
        <v>770394.989761</v>
      </c>
    </row>
    <row r="1024" spans="1:6" ht="12.75">
      <c r="A1024" s="4"/>
      <c r="B1024" s="4"/>
      <c r="C1024" s="4" t="s">
        <v>448</v>
      </c>
      <c r="D1024" s="4"/>
      <c r="E1024" s="71" t="s">
        <v>449</v>
      </c>
      <c r="F1024" s="72">
        <v>442524.732398</v>
      </c>
    </row>
    <row r="1025" spans="1:6" ht="76.5">
      <c r="A1025" s="4"/>
      <c r="B1025" s="4"/>
      <c r="C1025" s="4" t="s">
        <v>989</v>
      </c>
      <c r="D1025" s="4"/>
      <c r="E1025" s="71" t="s">
        <v>990</v>
      </c>
      <c r="F1025" s="72">
        <v>329529.183275</v>
      </c>
    </row>
    <row r="1026" spans="1:6" ht="12.75">
      <c r="A1026" s="4"/>
      <c r="B1026" s="4"/>
      <c r="C1026" s="4"/>
      <c r="D1026" s="4" t="s">
        <v>977</v>
      </c>
      <c r="E1026" s="71" t="s">
        <v>978</v>
      </c>
      <c r="F1026" s="72">
        <v>329529.183275</v>
      </c>
    </row>
    <row r="1027" spans="1:6" ht="63.75">
      <c r="A1027" s="4"/>
      <c r="B1027" s="4"/>
      <c r="C1027" s="4" t="s">
        <v>993</v>
      </c>
      <c r="D1027" s="4"/>
      <c r="E1027" s="71" t="s">
        <v>310</v>
      </c>
      <c r="F1027" s="72">
        <v>112995.549123</v>
      </c>
    </row>
    <row r="1028" spans="1:6" ht="12.75">
      <c r="A1028" s="4"/>
      <c r="B1028" s="4"/>
      <c r="C1028" s="4"/>
      <c r="D1028" s="4" t="s">
        <v>977</v>
      </c>
      <c r="E1028" s="71" t="s">
        <v>978</v>
      </c>
      <c r="F1028" s="72">
        <v>112995.549123</v>
      </c>
    </row>
    <row r="1029" spans="1:6" ht="12.75">
      <c r="A1029" s="4"/>
      <c r="B1029" s="4"/>
      <c r="C1029" s="4" t="s">
        <v>512</v>
      </c>
      <c r="D1029" s="4"/>
      <c r="E1029" s="71" t="s">
        <v>970</v>
      </c>
      <c r="F1029" s="72">
        <v>327870.257363</v>
      </c>
    </row>
    <row r="1030" spans="1:6" ht="63.75">
      <c r="A1030" s="4"/>
      <c r="B1030" s="4"/>
      <c r="C1030" s="4" t="s">
        <v>1015</v>
      </c>
      <c r="D1030" s="4"/>
      <c r="E1030" s="71" t="s">
        <v>1016</v>
      </c>
      <c r="F1030" s="72">
        <v>327870.257363</v>
      </c>
    </row>
    <row r="1031" spans="1:6" ht="38.25">
      <c r="A1031" s="4"/>
      <c r="B1031" s="4"/>
      <c r="C1031" s="4" t="s">
        <v>1023</v>
      </c>
      <c r="D1031" s="4"/>
      <c r="E1031" s="71" t="s">
        <v>1024</v>
      </c>
      <c r="F1031" s="72">
        <v>28188.905363</v>
      </c>
    </row>
    <row r="1032" spans="1:6" ht="12.75">
      <c r="A1032" s="4"/>
      <c r="B1032" s="4"/>
      <c r="C1032" s="4"/>
      <c r="D1032" s="4" t="s">
        <v>977</v>
      </c>
      <c r="E1032" s="71" t="s">
        <v>978</v>
      </c>
      <c r="F1032" s="72">
        <v>28188.905363</v>
      </c>
    </row>
    <row r="1033" spans="1:6" ht="12.75">
      <c r="A1033" s="4"/>
      <c r="B1033" s="4"/>
      <c r="C1033" s="4" t="s">
        <v>251</v>
      </c>
      <c r="D1033" s="4"/>
      <c r="E1033" s="71" t="s">
        <v>252</v>
      </c>
      <c r="F1033" s="72">
        <v>299681.352</v>
      </c>
    </row>
    <row r="1034" spans="1:6" ht="12.75">
      <c r="A1034" s="4"/>
      <c r="B1034" s="4"/>
      <c r="C1034" s="4"/>
      <c r="D1034" s="4" t="s">
        <v>977</v>
      </c>
      <c r="E1034" s="71" t="s">
        <v>978</v>
      </c>
      <c r="F1034" s="72">
        <v>299681.352</v>
      </c>
    </row>
    <row r="1035" spans="1:6" ht="12.75">
      <c r="A1035" s="6" t="s">
        <v>692</v>
      </c>
      <c r="B1035" s="6"/>
      <c r="C1035" s="6"/>
      <c r="D1035" s="6"/>
      <c r="E1035" s="73" t="s">
        <v>817</v>
      </c>
      <c r="F1035" s="7">
        <v>17104.5075</v>
      </c>
    </row>
    <row r="1036" spans="1:6" ht="25.5">
      <c r="A1036" s="4"/>
      <c r="B1036" s="4" t="s">
        <v>1549</v>
      </c>
      <c r="C1036" s="4"/>
      <c r="D1036" s="4"/>
      <c r="E1036" s="71" t="s">
        <v>1550</v>
      </c>
      <c r="F1036" s="72">
        <v>6119.5075</v>
      </c>
    </row>
    <row r="1037" spans="1:6" ht="25.5">
      <c r="A1037" s="4"/>
      <c r="B1037" s="4" t="s">
        <v>849</v>
      </c>
      <c r="C1037" s="4"/>
      <c r="D1037" s="4"/>
      <c r="E1037" s="71" t="s">
        <v>850</v>
      </c>
      <c r="F1037" s="72">
        <v>6119.5075</v>
      </c>
    </row>
    <row r="1038" spans="1:6" ht="25.5">
      <c r="A1038" s="4"/>
      <c r="B1038" s="4"/>
      <c r="C1038" s="4" t="s">
        <v>1475</v>
      </c>
      <c r="D1038" s="4"/>
      <c r="E1038" s="71" t="s">
        <v>526</v>
      </c>
      <c r="F1038" s="72">
        <v>6119.5075</v>
      </c>
    </row>
    <row r="1039" spans="1:6" ht="12.75">
      <c r="A1039" s="4"/>
      <c r="B1039" s="4"/>
      <c r="C1039" s="4" t="s">
        <v>533</v>
      </c>
      <c r="D1039" s="4"/>
      <c r="E1039" s="71" t="s">
        <v>534</v>
      </c>
      <c r="F1039" s="72">
        <v>6119.5075</v>
      </c>
    </row>
    <row r="1040" spans="1:6" ht="12.75">
      <c r="A1040" s="4"/>
      <c r="B1040" s="4"/>
      <c r="C1040" s="4"/>
      <c r="D1040" s="4" t="s">
        <v>529</v>
      </c>
      <c r="E1040" s="71" t="s">
        <v>530</v>
      </c>
      <c r="F1040" s="72">
        <v>6119.5075</v>
      </c>
    </row>
    <row r="1041" spans="1:6" ht="12.75">
      <c r="A1041" s="4"/>
      <c r="B1041" s="4" t="s">
        <v>498</v>
      </c>
      <c r="C1041" s="4"/>
      <c r="D1041" s="4"/>
      <c r="E1041" s="71" t="s">
        <v>499</v>
      </c>
      <c r="F1041" s="72">
        <v>10985</v>
      </c>
    </row>
    <row r="1042" spans="1:6" ht="25.5">
      <c r="A1042" s="4"/>
      <c r="B1042" s="4" t="s">
        <v>975</v>
      </c>
      <c r="C1042" s="4"/>
      <c r="D1042" s="4"/>
      <c r="E1042" s="71" t="s">
        <v>976</v>
      </c>
      <c r="F1042" s="72">
        <v>10985</v>
      </c>
    </row>
    <row r="1043" spans="1:6" ht="12.75">
      <c r="A1043" s="4"/>
      <c r="B1043" s="4"/>
      <c r="C1043" s="4" t="s">
        <v>512</v>
      </c>
      <c r="D1043" s="4"/>
      <c r="E1043" s="71" t="s">
        <v>970</v>
      </c>
      <c r="F1043" s="72">
        <v>10985</v>
      </c>
    </row>
    <row r="1044" spans="1:6" ht="63.75">
      <c r="A1044" s="4"/>
      <c r="B1044" s="4"/>
      <c r="C1044" s="4" t="s">
        <v>1015</v>
      </c>
      <c r="D1044" s="4"/>
      <c r="E1044" s="71" t="s">
        <v>1016</v>
      </c>
      <c r="F1044" s="72">
        <v>10985</v>
      </c>
    </row>
    <row r="1045" spans="1:6" ht="38.25">
      <c r="A1045" s="4"/>
      <c r="B1045" s="4"/>
      <c r="C1045" s="4" t="s">
        <v>1019</v>
      </c>
      <c r="D1045" s="4"/>
      <c r="E1045" s="71" t="s">
        <v>1020</v>
      </c>
      <c r="F1045" s="72">
        <v>10985</v>
      </c>
    </row>
    <row r="1046" spans="1:6" ht="12.75">
      <c r="A1046" s="4"/>
      <c r="B1046" s="4"/>
      <c r="C1046" s="4"/>
      <c r="D1046" s="4" t="s">
        <v>977</v>
      </c>
      <c r="E1046" s="71" t="s">
        <v>978</v>
      </c>
      <c r="F1046" s="72">
        <v>10985</v>
      </c>
    </row>
    <row r="1047" spans="1:6" ht="25.5">
      <c r="A1047" s="6" t="s">
        <v>693</v>
      </c>
      <c r="B1047" s="6"/>
      <c r="C1047" s="6"/>
      <c r="D1047" s="6"/>
      <c r="E1047" s="73" t="s">
        <v>818</v>
      </c>
      <c r="F1047" s="7">
        <v>654556.646334</v>
      </c>
    </row>
    <row r="1048" spans="1:6" ht="25.5">
      <c r="A1048" s="4"/>
      <c r="B1048" s="4" t="s">
        <v>860</v>
      </c>
      <c r="C1048" s="4"/>
      <c r="D1048" s="4"/>
      <c r="E1048" s="71" t="s">
        <v>861</v>
      </c>
      <c r="F1048" s="72">
        <v>654556.646334</v>
      </c>
    </row>
    <row r="1049" spans="1:6" ht="12.75">
      <c r="A1049" s="4"/>
      <c r="B1049" s="4" t="s">
        <v>1603</v>
      </c>
      <c r="C1049" s="4"/>
      <c r="D1049" s="4"/>
      <c r="E1049" s="71" t="s">
        <v>1604</v>
      </c>
      <c r="F1049" s="72">
        <v>647395.2</v>
      </c>
    </row>
    <row r="1050" spans="1:6" ht="25.5">
      <c r="A1050" s="4"/>
      <c r="B1050" s="4"/>
      <c r="C1050" s="4" t="s">
        <v>83</v>
      </c>
      <c r="D1050" s="4"/>
      <c r="E1050" s="71" t="s">
        <v>84</v>
      </c>
      <c r="F1050" s="72">
        <v>397395.2</v>
      </c>
    </row>
    <row r="1051" spans="1:6" ht="38.25">
      <c r="A1051" s="4"/>
      <c r="B1051" s="4"/>
      <c r="C1051" s="4" t="s">
        <v>85</v>
      </c>
      <c r="D1051" s="4"/>
      <c r="E1051" s="71" t="s">
        <v>879</v>
      </c>
      <c r="F1051" s="72">
        <v>265255.2868</v>
      </c>
    </row>
    <row r="1052" spans="1:6" ht="38.25">
      <c r="A1052" s="4"/>
      <c r="B1052" s="4"/>
      <c r="C1052" s="4"/>
      <c r="D1052" s="4" t="s">
        <v>1263</v>
      </c>
      <c r="E1052" s="71" t="s">
        <v>144</v>
      </c>
      <c r="F1052" s="72">
        <v>265255.2868</v>
      </c>
    </row>
    <row r="1053" spans="1:6" ht="12.75">
      <c r="A1053" s="4"/>
      <c r="B1053" s="4"/>
      <c r="C1053" s="4" t="s">
        <v>880</v>
      </c>
      <c r="D1053" s="4"/>
      <c r="E1053" s="71" t="s">
        <v>881</v>
      </c>
      <c r="F1053" s="72">
        <v>12636</v>
      </c>
    </row>
    <row r="1054" spans="1:6" ht="12.75">
      <c r="A1054" s="4"/>
      <c r="B1054" s="4"/>
      <c r="C1054" s="4"/>
      <c r="D1054" s="4" t="s">
        <v>882</v>
      </c>
      <c r="E1054" s="71" t="s">
        <v>883</v>
      </c>
      <c r="F1054" s="72">
        <v>12636</v>
      </c>
    </row>
    <row r="1055" spans="1:6" ht="12.75">
      <c r="A1055" s="4"/>
      <c r="B1055" s="4"/>
      <c r="C1055" s="4" t="s">
        <v>884</v>
      </c>
      <c r="D1055" s="4"/>
      <c r="E1055" s="71" t="s">
        <v>885</v>
      </c>
      <c r="F1055" s="72">
        <v>7833.4046</v>
      </c>
    </row>
    <row r="1056" spans="1:6" ht="12.75">
      <c r="A1056" s="4"/>
      <c r="B1056" s="4"/>
      <c r="C1056" s="4"/>
      <c r="D1056" s="4" t="s">
        <v>882</v>
      </c>
      <c r="E1056" s="71" t="s">
        <v>883</v>
      </c>
      <c r="F1056" s="72">
        <v>7833.4046</v>
      </c>
    </row>
    <row r="1057" spans="1:6" ht="25.5">
      <c r="A1057" s="4"/>
      <c r="B1057" s="4"/>
      <c r="C1057" s="4" t="s">
        <v>886</v>
      </c>
      <c r="D1057" s="4"/>
      <c r="E1057" s="71" t="s">
        <v>525</v>
      </c>
      <c r="F1057" s="72">
        <v>4000</v>
      </c>
    </row>
    <row r="1058" spans="1:6" ht="12.75">
      <c r="A1058" s="4"/>
      <c r="B1058" s="4"/>
      <c r="C1058" s="4" t="s">
        <v>887</v>
      </c>
      <c r="D1058" s="4"/>
      <c r="E1058" s="71" t="s">
        <v>1448</v>
      </c>
      <c r="F1058" s="72">
        <v>4000</v>
      </c>
    </row>
    <row r="1059" spans="1:6" ht="38.25">
      <c r="A1059" s="4"/>
      <c r="B1059" s="4"/>
      <c r="C1059" s="4"/>
      <c r="D1059" s="4" t="s">
        <v>1263</v>
      </c>
      <c r="E1059" s="71" t="s">
        <v>144</v>
      </c>
      <c r="F1059" s="72">
        <v>4000</v>
      </c>
    </row>
    <row r="1060" spans="1:6" ht="25.5">
      <c r="A1060" s="4"/>
      <c r="B1060" s="4"/>
      <c r="C1060" s="4" t="s">
        <v>888</v>
      </c>
      <c r="D1060" s="4"/>
      <c r="E1060" s="71" t="s">
        <v>889</v>
      </c>
      <c r="F1060" s="72">
        <v>107670.5086</v>
      </c>
    </row>
    <row r="1061" spans="1:6" ht="12.75">
      <c r="A1061" s="4"/>
      <c r="B1061" s="4"/>
      <c r="C1061" s="4" t="s">
        <v>890</v>
      </c>
      <c r="D1061" s="4"/>
      <c r="E1061" s="71" t="s">
        <v>1448</v>
      </c>
      <c r="F1061" s="72">
        <v>107670.5086</v>
      </c>
    </row>
    <row r="1062" spans="1:6" ht="51">
      <c r="A1062" s="4"/>
      <c r="B1062" s="4"/>
      <c r="C1062" s="4"/>
      <c r="D1062" s="4" t="s">
        <v>138</v>
      </c>
      <c r="E1062" s="71" t="s">
        <v>568</v>
      </c>
      <c r="F1062" s="72">
        <v>75929.5</v>
      </c>
    </row>
    <row r="1063" spans="1:6" ht="12.75">
      <c r="A1063" s="4"/>
      <c r="B1063" s="4"/>
      <c r="C1063" s="4"/>
      <c r="D1063" s="4" t="s">
        <v>529</v>
      </c>
      <c r="E1063" s="71" t="s">
        <v>530</v>
      </c>
      <c r="F1063" s="72">
        <v>31741.0086</v>
      </c>
    </row>
    <row r="1064" spans="1:6" ht="12.75">
      <c r="A1064" s="4"/>
      <c r="B1064" s="4"/>
      <c r="C1064" s="4" t="s">
        <v>1359</v>
      </c>
      <c r="D1064" s="4"/>
      <c r="E1064" s="71" t="s">
        <v>1360</v>
      </c>
      <c r="F1064" s="72">
        <v>250000</v>
      </c>
    </row>
    <row r="1065" spans="1:6" ht="51">
      <c r="A1065" s="4"/>
      <c r="B1065" s="4"/>
      <c r="C1065" s="4" t="s">
        <v>891</v>
      </c>
      <c r="D1065" s="4"/>
      <c r="E1065" s="71" t="s">
        <v>398</v>
      </c>
      <c r="F1065" s="72">
        <v>250000</v>
      </c>
    </row>
    <row r="1066" spans="1:6" ht="12.75">
      <c r="A1066" s="4"/>
      <c r="B1066" s="4"/>
      <c r="C1066" s="4"/>
      <c r="D1066" s="4" t="s">
        <v>130</v>
      </c>
      <c r="E1066" s="71" t="s">
        <v>131</v>
      </c>
      <c r="F1066" s="72">
        <v>250000</v>
      </c>
    </row>
    <row r="1067" spans="1:6" ht="25.5">
      <c r="A1067" s="4"/>
      <c r="B1067" s="4" t="s">
        <v>399</v>
      </c>
      <c r="C1067" s="4"/>
      <c r="D1067" s="4"/>
      <c r="E1067" s="71" t="s">
        <v>400</v>
      </c>
      <c r="F1067" s="72">
        <v>7161.446334</v>
      </c>
    </row>
    <row r="1068" spans="1:6" ht="25.5">
      <c r="A1068" s="4"/>
      <c r="B1068" s="4"/>
      <c r="C1068" s="4" t="s">
        <v>1475</v>
      </c>
      <c r="D1068" s="4"/>
      <c r="E1068" s="71" t="s">
        <v>526</v>
      </c>
      <c r="F1068" s="72">
        <v>5789.246334</v>
      </c>
    </row>
    <row r="1069" spans="1:6" ht="12.75">
      <c r="A1069" s="4"/>
      <c r="B1069" s="4"/>
      <c r="C1069" s="4" t="s">
        <v>533</v>
      </c>
      <c r="D1069" s="4"/>
      <c r="E1069" s="71" t="s">
        <v>534</v>
      </c>
      <c r="F1069" s="72">
        <v>5789.246334</v>
      </c>
    </row>
    <row r="1070" spans="1:6" ht="12.75">
      <c r="A1070" s="4"/>
      <c r="B1070" s="4"/>
      <c r="C1070" s="4"/>
      <c r="D1070" s="4" t="s">
        <v>529</v>
      </c>
      <c r="E1070" s="71" t="s">
        <v>530</v>
      </c>
      <c r="F1070" s="72">
        <v>5789.246334</v>
      </c>
    </row>
    <row r="1071" spans="1:6" ht="12.75">
      <c r="A1071" s="4"/>
      <c r="B1071" s="4"/>
      <c r="C1071" s="4" t="s">
        <v>1359</v>
      </c>
      <c r="D1071" s="4"/>
      <c r="E1071" s="71" t="s">
        <v>1360</v>
      </c>
      <c r="F1071" s="72">
        <v>1372.2</v>
      </c>
    </row>
    <row r="1072" spans="1:6" ht="38.25">
      <c r="A1072" s="4"/>
      <c r="B1072" s="4"/>
      <c r="C1072" s="4" t="s">
        <v>1363</v>
      </c>
      <c r="D1072" s="4"/>
      <c r="E1072" s="71" t="s">
        <v>844</v>
      </c>
      <c r="F1072" s="72">
        <v>730</v>
      </c>
    </row>
    <row r="1073" spans="1:6" ht="12.75">
      <c r="A1073" s="4"/>
      <c r="B1073" s="4"/>
      <c r="C1073" s="4"/>
      <c r="D1073" s="4" t="s">
        <v>130</v>
      </c>
      <c r="E1073" s="71" t="s">
        <v>131</v>
      </c>
      <c r="F1073" s="72">
        <v>730</v>
      </c>
    </row>
    <row r="1074" spans="1:6" ht="38.25">
      <c r="A1074" s="4"/>
      <c r="B1074" s="4"/>
      <c r="C1074" s="4" t="s">
        <v>1364</v>
      </c>
      <c r="D1074" s="4"/>
      <c r="E1074" s="71" t="s">
        <v>845</v>
      </c>
      <c r="F1074" s="72">
        <v>642.2</v>
      </c>
    </row>
    <row r="1075" spans="1:6" ht="12.75">
      <c r="A1075" s="4"/>
      <c r="B1075" s="4"/>
      <c r="C1075" s="4"/>
      <c r="D1075" s="4" t="s">
        <v>130</v>
      </c>
      <c r="E1075" s="71" t="s">
        <v>131</v>
      </c>
      <c r="F1075" s="72">
        <v>642.2</v>
      </c>
    </row>
    <row r="1076" spans="1:6" ht="25.5">
      <c r="A1076" s="6" t="s">
        <v>694</v>
      </c>
      <c r="B1076" s="6"/>
      <c r="C1076" s="6"/>
      <c r="D1076" s="6"/>
      <c r="E1076" s="73" t="s">
        <v>1264</v>
      </c>
      <c r="F1076" s="7">
        <v>1555448.345095</v>
      </c>
    </row>
    <row r="1077" spans="1:6" ht="12.75">
      <c r="A1077" s="4"/>
      <c r="B1077" s="4" t="s">
        <v>395</v>
      </c>
      <c r="C1077" s="4"/>
      <c r="D1077" s="4"/>
      <c r="E1077" s="71" t="s">
        <v>396</v>
      </c>
      <c r="F1077" s="72">
        <v>5800</v>
      </c>
    </row>
    <row r="1078" spans="1:6" ht="12.75">
      <c r="A1078" s="4"/>
      <c r="B1078" s="4" t="s">
        <v>632</v>
      </c>
      <c r="C1078" s="4"/>
      <c r="D1078" s="4"/>
      <c r="E1078" s="71" t="s">
        <v>633</v>
      </c>
      <c r="F1078" s="72">
        <v>5800</v>
      </c>
    </row>
    <row r="1079" spans="1:6" ht="25.5">
      <c r="A1079" s="4"/>
      <c r="B1079" s="4"/>
      <c r="C1079" s="4" t="s">
        <v>1462</v>
      </c>
      <c r="D1079" s="4"/>
      <c r="E1079" s="71" t="s">
        <v>1463</v>
      </c>
      <c r="F1079" s="72">
        <v>5800</v>
      </c>
    </row>
    <row r="1080" spans="1:6" ht="12.75">
      <c r="A1080" s="4"/>
      <c r="B1080" s="4"/>
      <c r="C1080" s="4" t="s">
        <v>1464</v>
      </c>
      <c r="D1080" s="4"/>
      <c r="E1080" s="71" t="s">
        <v>1465</v>
      </c>
      <c r="F1080" s="72">
        <v>5800</v>
      </c>
    </row>
    <row r="1081" spans="1:6" ht="51">
      <c r="A1081" s="4"/>
      <c r="B1081" s="4"/>
      <c r="C1081" s="4" t="s">
        <v>165</v>
      </c>
      <c r="D1081" s="4"/>
      <c r="E1081" s="71" t="s">
        <v>166</v>
      </c>
      <c r="F1081" s="72">
        <v>5800</v>
      </c>
    </row>
    <row r="1082" spans="1:6" ht="12.75">
      <c r="A1082" s="4"/>
      <c r="B1082" s="4"/>
      <c r="C1082" s="4"/>
      <c r="D1082" s="4" t="s">
        <v>130</v>
      </c>
      <c r="E1082" s="71" t="s">
        <v>131</v>
      </c>
      <c r="F1082" s="72">
        <v>5800</v>
      </c>
    </row>
    <row r="1083" spans="1:6" ht="12.75">
      <c r="A1083" s="4"/>
      <c r="B1083" s="4" t="s">
        <v>1367</v>
      </c>
      <c r="C1083" s="4"/>
      <c r="D1083" s="4"/>
      <c r="E1083" s="71" t="s">
        <v>1368</v>
      </c>
      <c r="F1083" s="72">
        <v>42406.1</v>
      </c>
    </row>
    <row r="1084" spans="1:6" ht="12.75">
      <c r="A1084" s="4"/>
      <c r="B1084" s="4" t="s">
        <v>1369</v>
      </c>
      <c r="C1084" s="4"/>
      <c r="D1084" s="4"/>
      <c r="E1084" s="71" t="s">
        <v>1370</v>
      </c>
      <c r="F1084" s="72">
        <v>42406.1</v>
      </c>
    </row>
    <row r="1085" spans="1:6" ht="25.5">
      <c r="A1085" s="4"/>
      <c r="B1085" s="4"/>
      <c r="C1085" s="4" t="s">
        <v>1371</v>
      </c>
      <c r="D1085" s="4"/>
      <c r="E1085" s="71" t="s">
        <v>1372</v>
      </c>
      <c r="F1085" s="72">
        <v>42406.1</v>
      </c>
    </row>
    <row r="1086" spans="1:6" ht="25.5">
      <c r="A1086" s="4"/>
      <c r="B1086" s="4"/>
      <c r="C1086" s="4" t="s">
        <v>1373</v>
      </c>
      <c r="D1086" s="4"/>
      <c r="E1086" s="71" t="s">
        <v>1374</v>
      </c>
      <c r="F1086" s="72">
        <v>42406.1</v>
      </c>
    </row>
    <row r="1087" spans="1:6" ht="12.75">
      <c r="A1087" s="4"/>
      <c r="B1087" s="4"/>
      <c r="C1087" s="4"/>
      <c r="D1087" s="4" t="s">
        <v>1449</v>
      </c>
      <c r="E1087" s="71" t="s">
        <v>1450</v>
      </c>
      <c r="F1087" s="72">
        <v>42406.1</v>
      </c>
    </row>
    <row r="1088" spans="1:6" ht="25.5">
      <c r="A1088" s="4"/>
      <c r="B1088" s="4" t="s">
        <v>1375</v>
      </c>
      <c r="C1088" s="4"/>
      <c r="D1088" s="4"/>
      <c r="E1088" s="71" t="s">
        <v>1376</v>
      </c>
      <c r="F1088" s="72">
        <v>1331552.114769</v>
      </c>
    </row>
    <row r="1089" spans="1:6" ht="12.75">
      <c r="A1089" s="4"/>
      <c r="B1089" s="4" t="s">
        <v>1377</v>
      </c>
      <c r="C1089" s="4"/>
      <c r="D1089" s="4"/>
      <c r="E1089" s="71" t="s">
        <v>1378</v>
      </c>
      <c r="F1089" s="72">
        <v>728811.335</v>
      </c>
    </row>
    <row r="1090" spans="1:6" ht="12.75">
      <c r="A1090" s="4"/>
      <c r="B1090" s="4"/>
      <c r="C1090" s="4" t="s">
        <v>1379</v>
      </c>
      <c r="D1090" s="4"/>
      <c r="E1090" s="71" t="s">
        <v>1380</v>
      </c>
      <c r="F1090" s="72">
        <v>403260.9</v>
      </c>
    </row>
    <row r="1091" spans="1:6" ht="12.75">
      <c r="A1091" s="4"/>
      <c r="B1091" s="4"/>
      <c r="C1091" s="4" t="s">
        <v>1381</v>
      </c>
      <c r="D1091" s="4"/>
      <c r="E1091" s="71" t="s">
        <v>1382</v>
      </c>
      <c r="F1091" s="72">
        <v>8338.2</v>
      </c>
    </row>
    <row r="1092" spans="1:6" ht="12.75">
      <c r="A1092" s="4"/>
      <c r="B1092" s="4"/>
      <c r="C1092" s="4" t="s">
        <v>1383</v>
      </c>
      <c r="D1092" s="4"/>
      <c r="E1092" s="71" t="s">
        <v>1384</v>
      </c>
      <c r="F1092" s="72">
        <v>5907.7</v>
      </c>
    </row>
    <row r="1093" spans="1:6" ht="38.25">
      <c r="A1093" s="4"/>
      <c r="B1093" s="4"/>
      <c r="C1093" s="4"/>
      <c r="D1093" s="4" t="s">
        <v>1385</v>
      </c>
      <c r="E1093" s="71" t="s">
        <v>259</v>
      </c>
      <c r="F1093" s="72">
        <v>5907.7</v>
      </c>
    </row>
    <row r="1094" spans="1:6" ht="12.75">
      <c r="A1094" s="4"/>
      <c r="B1094" s="4"/>
      <c r="C1094" s="4" t="s">
        <v>260</v>
      </c>
      <c r="D1094" s="4"/>
      <c r="E1094" s="71" t="s">
        <v>261</v>
      </c>
      <c r="F1094" s="72">
        <v>2430.5</v>
      </c>
    </row>
    <row r="1095" spans="1:6" ht="38.25">
      <c r="A1095" s="4"/>
      <c r="B1095" s="4"/>
      <c r="C1095" s="4"/>
      <c r="D1095" s="4" t="s">
        <v>1385</v>
      </c>
      <c r="E1095" s="71" t="s">
        <v>259</v>
      </c>
      <c r="F1095" s="72">
        <v>2430.5</v>
      </c>
    </row>
    <row r="1096" spans="1:6" ht="12.75">
      <c r="A1096" s="4"/>
      <c r="B1096" s="4"/>
      <c r="C1096" s="4" t="s">
        <v>262</v>
      </c>
      <c r="D1096" s="4"/>
      <c r="E1096" s="71" t="s">
        <v>263</v>
      </c>
      <c r="F1096" s="72">
        <v>212786.3</v>
      </c>
    </row>
    <row r="1097" spans="1:6" ht="38.25">
      <c r="A1097" s="4"/>
      <c r="B1097" s="4"/>
      <c r="C1097" s="4"/>
      <c r="D1097" s="4" t="s">
        <v>1385</v>
      </c>
      <c r="E1097" s="71" t="s">
        <v>259</v>
      </c>
      <c r="F1097" s="72">
        <v>212786.3</v>
      </c>
    </row>
    <row r="1098" spans="1:6" ht="12.75">
      <c r="A1098" s="4"/>
      <c r="B1098" s="4"/>
      <c r="C1098" s="4" t="s">
        <v>264</v>
      </c>
      <c r="D1098" s="4"/>
      <c r="E1098" s="71" t="s">
        <v>265</v>
      </c>
      <c r="F1098" s="72">
        <v>10409.5</v>
      </c>
    </row>
    <row r="1099" spans="1:6" ht="38.25">
      <c r="A1099" s="4"/>
      <c r="B1099" s="4"/>
      <c r="C1099" s="4"/>
      <c r="D1099" s="4" t="s">
        <v>1385</v>
      </c>
      <c r="E1099" s="71" t="s">
        <v>259</v>
      </c>
      <c r="F1099" s="72">
        <v>10409.5</v>
      </c>
    </row>
    <row r="1100" spans="1:6" ht="25.5">
      <c r="A1100" s="4"/>
      <c r="B1100" s="4"/>
      <c r="C1100" s="4" t="s">
        <v>266</v>
      </c>
      <c r="D1100" s="4"/>
      <c r="E1100" s="71" t="s">
        <v>745</v>
      </c>
      <c r="F1100" s="72">
        <v>162644</v>
      </c>
    </row>
    <row r="1101" spans="1:6" ht="38.25">
      <c r="A1101" s="4"/>
      <c r="B1101" s="4"/>
      <c r="C1101" s="4"/>
      <c r="D1101" s="4" t="s">
        <v>1385</v>
      </c>
      <c r="E1101" s="71" t="s">
        <v>259</v>
      </c>
      <c r="F1101" s="72">
        <v>162644</v>
      </c>
    </row>
    <row r="1102" spans="1:6" ht="38.25">
      <c r="A1102" s="4"/>
      <c r="B1102" s="4"/>
      <c r="C1102" s="4" t="s">
        <v>746</v>
      </c>
      <c r="D1102" s="4"/>
      <c r="E1102" s="71" t="s">
        <v>747</v>
      </c>
      <c r="F1102" s="72">
        <v>9082.9</v>
      </c>
    </row>
    <row r="1103" spans="1:6" ht="38.25">
      <c r="A1103" s="4"/>
      <c r="B1103" s="4"/>
      <c r="C1103" s="4"/>
      <c r="D1103" s="4" t="s">
        <v>1385</v>
      </c>
      <c r="E1103" s="71" t="s">
        <v>259</v>
      </c>
      <c r="F1103" s="72">
        <v>9082.9</v>
      </c>
    </row>
    <row r="1104" spans="1:6" ht="63.75">
      <c r="A1104" s="4"/>
      <c r="B1104" s="4"/>
      <c r="C1104" s="4" t="s">
        <v>748</v>
      </c>
      <c r="D1104" s="4"/>
      <c r="E1104" s="71" t="s">
        <v>749</v>
      </c>
      <c r="F1104" s="72">
        <v>877.635</v>
      </c>
    </row>
    <row r="1105" spans="1:6" ht="25.5">
      <c r="A1105" s="4"/>
      <c r="B1105" s="4"/>
      <c r="C1105" s="4" t="s">
        <v>750</v>
      </c>
      <c r="D1105" s="4"/>
      <c r="E1105" s="71" t="s">
        <v>751</v>
      </c>
      <c r="F1105" s="72">
        <v>877.635</v>
      </c>
    </row>
    <row r="1106" spans="1:6" ht="38.25">
      <c r="A1106" s="4"/>
      <c r="B1106" s="4"/>
      <c r="C1106" s="4"/>
      <c r="D1106" s="4" t="s">
        <v>1385</v>
      </c>
      <c r="E1106" s="71" t="s">
        <v>259</v>
      </c>
      <c r="F1106" s="72">
        <v>877.635</v>
      </c>
    </row>
    <row r="1107" spans="1:6" ht="25.5">
      <c r="A1107" s="4"/>
      <c r="B1107" s="4"/>
      <c r="C1107" s="4" t="s">
        <v>752</v>
      </c>
      <c r="D1107" s="4"/>
      <c r="E1107" s="71" t="s">
        <v>1499</v>
      </c>
      <c r="F1107" s="72">
        <v>158820</v>
      </c>
    </row>
    <row r="1108" spans="1:6" ht="38.25">
      <c r="A1108" s="4"/>
      <c r="B1108" s="4"/>
      <c r="C1108" s="4" t="s">
        <v>1500</v>
      </c>
      <c r="D1108" s="4"/>
      <c r="E1108" s="71" t="s">
        <v>1501</v>
      </c>
      <c r="F1108" s="72">
        <v>158820</v>
      </c>
    </row>
    <row r="1109" spans="1:6" ht="38.25">
      <c r="A1109" s="4"/>
      <c r="B1109" s="4"/>
      <c r="C1109" s="4"/>
      <c r="D1109" s="4" t="s">
        <v>1385</v>
      </c>
      <c r="E1109" s="71" t="s">
        <v>259</v>
      </c>
      <c r="F1109" s="72">
        <v>158820</v>
      </c>
    </row>
    <row r="1110" spans="1:6" ht="12.75">
      <c r="A1110" s="4"/>
      <c r="B1110" s="4"/>
      <c r="C1110" s="4" t="s">
        <v>1359</v>
      </c>
      <c r="D1110" s="4"/>
      <c r="E1110" s="71" t="s">
        <v>1360</v>
      </c>
      <c r="F1110" s="72">
        <v>165852.8</v>
      </c>
    </row>
    <row r="1111" spans="1:6" ht="25.5">
      <c r="A1111" s="4"/>
      <c r="B1111" s="4"/>
      <c r="C1111" s="4" t="s">
        <v>1365</v>
      </c>
      <c r="D1111" s="4"/>
      <c r="E1111" s="71" t="s">
        <v>1366</v>
      </c>
      <c r="F1111" s="72">
        <v>85582.1</v>
      </c>
    </row>
    <row r="1112" spans="1:6" ht="12.75">
      <c r="A1112" s="4"/>
      <c r="B1112" s="4"/>
      <c r="C1112" s="4"/>
      <c r="D1112" s="4" t="s">
        <v>130</v>
      </c>
      <c r="E1112" s="71" t="s">
        <v>131</v>
      </c>
      <c r="F1112" s="72">
        <v>85582.1</v>
      </c>
    </row>
    <row r="1113" spans="1:6" ht="38.25">
      <c r="A1113" s="4"/>
      <c r="B1113" s="4"/>
      <c r="C1113" s="4" t="s">
        <v>1502</v>
      </c>
      <c r="D1113" s="4"/>
      <c r="E1113" s="71" t="s">
        <v>756</v>
      </c>
      <c r="F1113" s="72">
        <v>80270.7</v>
      </c>
    </row>
    <row r="1114" spans="1:6" ht="12.75">
      <c r="A1114" s="4"/>
      <c r="B1114" s="4"/>
      <c r="C1114" s="4"/>
      <c r="D1114" s="4" t="s">
        <v>130</v>
      </c>
      <c r="E1114" s="71" t="s">
        <v>131</v>
      </c>
      <c r="F1114" s="72">
        <v>80270.7</v>
      </c>
    </row>
    <row r="1115" spans="1:6" ht="38.25">
      <c r="A1115" s="4"/>
      <c r="B1115" s="4" t="s">
        <v>757</v>
      </c>
      <c r="C1115" s="4"/>
      <c r="D1115" s="4"/>
      <c r="E1115" s="71" t="s">
        <v>758</v>
      </c>
      <c r="F1115" s="72">
        <v>90461.913569</v>
      </c>
    </row>
    <row r="1116" spans="1:6" ht="25.5">
      <c r="A1116" s="4"/>
      <c r="B1116" s="4"/>
      <c r="C1116" s="4" t="s">
        <v>1475</v>
      </c>
      <c r="D1116" s="4"/>
      <c r="E1116" s="71" t="s">
        <v>526</v>
      </c>
      <c r="F1116" s="72">
        <v>23163.867309</v>
      </c>
    </row>
    <row r="1117" spans="1:6" ht="12.75">
      <c r="A1117" s="4"/>
      <c r="B1117" s="4"/>
      <c r="C1117" s="4" t="s">
        <v>533</v>
      </c>
      <c r="D1117" s="4"/>
      <c r="E1117" s="71" t="s">
        <v>534</v>
      </c>
      <c r="F1117" s="72">
        <v>23163.867309</v>
      </c>
    </row>
    <row r="1118" spans="1:6" ht="12.75">
      <c r="A1118" s="4"/>
      <c r="B1118" s="4"/>
      <c r="C1118" s="4"/>
      <c r="D1118" s="4" t="s">
        <v>529</v>
      </c>
      <c r="E1118" s="71" t="s">
        <v>530</v>
      </c>
      <c r="F1118" s="72">
        <v>23163.867309</v>
      </c>
    </row>
    <row r="1119" spans="1:6" ht="38.25">
      <c r="A1119" s="4"/>
      <c r="B1119" s="4"/>
      <c r="C1119" s="4" t="s">
        <v>759</v>
      </c>
      <c r="D1119" s="4"/>
      <c r="E1119" s="71" t="s">
        <v>760</v>
      </c>
      <c r="F1119" s="72">
        <v>25034.7746</v>
      </c>
    </row>
    <row r="1120" spans="1:6" ht="12.75">
      <c r="A1120" s="4"/>
      <c r="B1120" s="4"/>
      <c r="C1120" s="4" t="s">
        <v>761</v>
      </c>
      <c r="D1120" s="4"/>
      <c r="E1120" s="71" t="s">
        <v>1448</v>
      </c>
      <c r="F1120" s="72">
        <v>25034.7746</v>
      </c>
    </row>
    <row r="1121" spans="1:6" ht="12.75">
      <c r="A1121" s="4"/>
      <c r="B1121" s="4"/>
      <c r="C1121" s="4"/>
      <c r="D1121" s="4" t="s">
        <v>1449</v>
      </c>
      <c r="E1121" s="71" t="s">
        <v>1450</v>
      </c>
      <c r="F1121" s="72">
        <v>25034.7746</v>
      </c>
    </row>
    <row r="1122" spans="1:6" ht="12.75">
      <c r="A1122" s="4"/>
      <c r="B1122" s="4"/>
      <c r="C1122" s="4" t="s">
        <v>762</v>
      </c>
      <c r="D1122" s="4"/>
      <c r="E1122" s="71" t="s">
        <v>763</v>
      </c>
      <c r="F1122" s="72">
        <v>918.39916</v>
      </c>
    </row>
    <row r="1123" spans="1:6" ht="25.5">
      <c r="A1123" s="4"/>
      <c r="B1123" s="4"/>
      <c r="C1123" s="4" t="s">
        <v>764</v>
      </c>
      <c r="D1123" s="4"/>
      <c r="E1123" s="71" t="s">
        <v>1390</v>
      </c>
      <c r="F1123" s="72">
        <v>918.39916</v>
      </c>
    </row>
    <row r="1124" spans="1:6" ht="12.75">
      <c r="A1124" s="4"/>
      <c r="B1124" s="4"/>
      <c r="C1124" s="4"/>
      <c r="D1124" s="4" t="s">
        <v>130</v>
      </c>
      <c r="E1124" s="71" t="s">
        <v>131</v>
      </c>
      <c r="F1124" s="72">
        <v>918.39916</v>
      </c>
    </row>
    <row r="1125" spans="1:6" ht="25.5">
      <c r="A1125" s="4"/>
      <c r="B1125" s="4"/>
      <c r="C1125" s="4" t="s">
        <v>1391</v>
      </c>
      <c r="D1125" s="4"/>
      <c r="E1125" s="71" t="s">
        <v>1392</v>
      </c>
      <c r="F1125" s="72">
        <v>26344.8725</v>
      </c>
    </row>
    <row r="1126" spans="1:6" ht="12.75">
      <c r="A1126" s="4"/>
      <c r="B1126" s="4"/>
      <c r="C1126" s="4" t="s">
        <v>1393</v>
      </c>
      <c r="D1126" s="4"/>
      <c r="E1126" s="71" t="s">
        <v>1448</v>
      </c>
      <c r="F1126" s="72">
        <v>26344.8725</v>
      </c>
    </row>
    <row r="1127" spans="1:6" ht="12.75">
      <c r="A1127" s="4"/>
      <c r="B1127" s="4"/>
      <c r="C1127" s="4"/>
      <c r="D1127" s="4" t="s">
        <v>1449</v>
      </c>
      <c r="E1127" s="71" t="s">
        <v>1450</v>
      </c>
      <c r="F1127" s="72">
        <v>26344.8725</v>
      </c>
    </row>
    <row r="1128" spans="1:6" ht="12.75">
      <c r="A1128" s="4"/>
      <c r="B1128" s="4"/>
      <c r="C1128" s="4" t="s">
        <v>1394</v>
      </c>
      <c r="D1128" s="4"/>
      <c r="E1128" s="71" t="s">
        <v>1395</v>
      </c>
      <c r="F1128" s="72">
        <v>15000</v>
      </c>
    </row>
    <row r="1129" spans="1:6" ht="38.25">
      <c r="A1129" s="4"/>
      <c r="B1129" s="4"/>
      <c r="C1129" s="4" t="s">
        <v>1396</v>
      </c>
      <c r="D1129" s="4"/>
      <c r="E1129" s="71" t="s">
        <v>994</v>
      </c>
      <c r="F1129" s="72">
        <v>15000</v>
      </c>
    </row>
    <row r="1130" spans="1:6" ht="12.75">
      <c r="A1130" s="4"/>
      <c r="B1130" s="4"/>
      <c r="C1130" s="4"/>
      <c r="D1130" s="4" t="s">
        <v>130</v>
      </c>
      <c r="E1130" s="71" t="s">
        <v>131</v>
      </c>
      <c r="F1130" s="72">
        <v>15000</v>
      </c>
    </row>
    <row r="1131" spans="1:6" ht="12.75">
      <c r="A1131" s="4"/>
      <c r="B1131" s="4" t="s">
        <v>995</v>
      </c>
      <c r="C1131" s="4"/>
      <c r="D1131" s="4"/>
      <c r="E1131" s="71" t="s">
        <v>996</v>
      </c>
      <c r="F1131" s="72">
        <v>451854.7422</v>
      </c>
    </row>
    <row r="1132" spans="1:6" ht="25.5">
      <c r="A1132" s="4"/>
      <c r="B1132" s="4"/>
      <c r="C1132" s="4" t="s">
        <v>997</v>
      </c>
      <c r="D1132" s="4"/>
      <c r="E1132" s="71" t="s">
        <v>998</v>
      </c>
      <c r="F1132" s="72">
        <v>369804.7422</v>
      </c>
    </row>
    <row r="1133" spans="1:6" ht="12.75">
      <c r="A1133" s="4"/>
      <c r="B1133" s="4"/>
      <c r="C1133" s="4" t="s">
        <v>999</v>
      </c>
      <c r="D1133" s="4"/>
      <c r="E1133" s="71" t="s">
        <v>1448</v>
      </c>
      <c r="F1133" s="72">
        <v>369804.7422</v>
      </c>
    </row>
    <row r="1134" spans="1:6" ht="12.75">
      <c r="A1134" s="4"/>
      <c r="B1134" s="4"/>
      <c r="C1134" s="4"/>
      <c r="D1134" s="4" t="s">
        <v>1449</v>
      </c>
      <c r="E1134" s="71" t="s">
        <v>1450</v>
      </c>
      <c r="F1134" s="72">
        <v>369804.7422</v>
      </c>
    </row>
    <row r="1135" spans="1:6" ht="12.75">
      <c r="A1135" s="4"/>
      <c r="B1135" s="4"/>
      <c r="C1135" s="4" t="s">
        <v>1359</v>
      </c>
      <c r="D1135" s="4"/>
      <c r="E1135" s="71" t="s">
        <v>1360</v>
      </c>
      <c r="F1135" s="72">
        <v>82050</v>
      </c>
    </row>
    <row r="1136" spans="1:6" ht="63.75">
      <c r="A1136" s="4"/>
      <c r="B1136" s="4"/>
      <c r="C1136" s="4" t="s">
        <v>1000</v>
      </c>
      <c r="D1136" s="4"/>
      <c r="E1136" s="71" t="s">
        <v>1583</v>
      </c>
      <c r="F1136" s="72">
        <v>82050</v>
      </c>
    </row>
    <row r="1137" spans="1:6" ht="12.75">
      <c r="A1137" s="4"/>
      <c r="B1137" s="4"/>
      <c r="C1137" s="4" t="s">
        <v>1001</v>
      </c>
      <c r="D1137" s="4"/>
      <c r="E1137" s="71" t="s">
        <v>1002</v>
      </c>
      <c r="F1137" s="72">
        <v>82050</v>
      </c>
    </row>
    <row r="1138" spans="1:6" ht="12.75">
      <c r="A1138" s="4"/>
      <c r="B1138" s="4"/>
      <c r="C1138" s="4"/>
      <c r="D1138" s="4" t="s">
        <v>130</v>
      </c>
      <c r="E1138" s="71" t="s">
        <v>131</v>
      </c>
      <c r="F1138" s="72">
        <v>82050</v>
      </c>
    </row>
    <row r="1139" spans="1:6" ht="25.5">
      <c r="A1139" s="4"/>
      <c r="B1139" s="4" t="s">
        <v>1003</v>
      </c>
      <c r="C1139" s="4"/>
      <c r="D1139" s="4"/>
      <c r="E1139" s="71" t="s">
        <v>1004</v>
      </c>
      <c r="F1139" s="72">
        <v>60424.124</v>
      </c>
    </row>
    <row r="1140" spans="1:6" ht="25.5">
      <c r="A1140" s="4"/>
      <c r="B1140" s="4"/>
      <c r="C1140" s="4" t="s">
        <v>1005</v>
      </c>
      <c r="D1140" s="4"/>
      <c r="E1140" s="71" t="s">
        <v>1006</v>
      </c>
      <c r="F1140" s="72">
        <v>15000</v>
      </c>
    </row>
    <row r="1141" spans="1:6" ht="12.75">
      <c r="A1141" s="4"/>
      <c r="B1141" s="4"/>
      <c r="C1141" s="4"/>
      <c r="D1141" s="4" t="s">
        <v>130</v>
      </c>
      <c r="E1141" s="71" t="s">
        <v>131</v>
      </c>
      <c r="F1141" s="72">
        <v>15000</v>
      </c>
    </row>
    <row r="1142" spans="1:6" ht="12.75">
      <c r="A1142" s="4"/>
      <c r="B1142" s="4"/>
      <c r="C1142" s="4" t="s">
        <v>1007</v>
      </c>
      <c r="D1142" s="4"/>
      <c r="E1142" s="71" t="s">
        <v>1008</v>
      </c>
      <c r="F1142" s="72">
        <v>45424.124</v>
      </c>
    </row>
    <row r="1143" spans="1:6" ht="25.5">
      <c r="A1143" s="4"/>
      <c r="B1143" s="4"/>
      <c r="C1143" s="4" t="s">
        <v>1009</v>
      </c>
      <c r="D1143" s="4"/>
      <c r="E1143" s="71" t="s">
        <v>1417</v>
      </c>
      <c r="F1143" s="72">
        <v>45424.124</v>
      </c>
    </row>
    <row r="1144" spans="1:6" ht="12.75">
      <c r="A1144" s="4"/>
      <c r="B1144" s="4"/>
      <c r="C1144" s="4" t="s">
        <v>1418</v>
      </c>
      <c r="D1144" s="4"/>
      <c r="E1144" s="71" t="s">
        <v>1448</v>
      </c>
      <c r="F1144" s="72">
        <v>45424.124</v>
      </c>
    </row>
    <row r="1145" spans="1:6" ht="12.75">
      <c r="A1145" s="4"/>
      <c r="B1145" s="4"/>
      <c r="C1145" s="4"/>
      <c r="D1145" s="4" t="s">
        <v>1449</v>
      </c>
      <c r="E1145" s="71" t="s">
        <v>1450</v>
      </c>
      <c r="F1145" s="72">
        <v>45424.124</v>
      </c>
    </row>
    <row r="1146" spans="1:6" ht="12.75">
      <c r="A1146" s="4"/>
      <c r="B1146" s="4" t="s">
        <v>10</v>
      </c>
      <c r="C1146" s="4"/>
      <c r="D1146" s="4"/>
      <c r="E1146" s="71" t="s">
        <v>11</v>
      </c>
      <c r="F1146" s="72">
        <v>105387.15</v>
      </c>
    </row>
    <row r="1147" spans="1:6" ht="12.75">
      <c r="A1147" s="4"/>
      <c r="B1147" s="4" t="s">
        <v>12</v>
      </c>
      <c r="C1147" s="4"/>
      <c r="D1147" s="4"/>
      <c r="E1147" s="71" t="s">
        <v>13</v>
      </c>
      <c r="F1147" s="72">
        <v>96619</v>
      </c>
    </row>
    <row r="1148" spans="1:6" ht="25.5">
      <c r="A1148" s="4"/>
      <c r="B1148" s="4"/>
      <c r="C1148" s="4" t="s">
        <v>14</v>
      </c>
      <c r="D1148" s="4"/>
      <c r="E1148" s="71" t="s">
        <v>15</v>
      </c>
      <c r="F1148" s="72">
        <v>96619</v>
      </c>
    </row>
    <row r="1149" spans="1:6" ht="12.75">
      <c r="A1149" s="4"/>
      <c r="B1149" s="4"/>
      <c r="C1149" s="4" t="s">
        <v>16</v>
      </c>
      <c r="D1149" s="4"/>
      <c r="E1149" s="71" t="s">
        <v>263</v>
      </c>
      <c r="F1149" s="72">
        <v>29324.1</v>
      </c>
    </row>
    <row r="1150" spans="1:6" ht="12.75">
      <c r="A1150" s="4"/>
      <c r="B1150" s="4"/>
      <c r="C1150" s="4"/>
      <c r="D1150" s="4" t="s">
        <v>1449</v>
      </c>
      <c r="E1150" s="71" t="s">
        <v>1450</v>
      </c>
      <c r="F1150" s="72">
        <v>29324.1</v>
      </c>
    </row>
    <row r="1151" spans="1:6" ht="12.75">
      <c r="A1151" s="4"/>
      <c r="B1151" s="4"/>
      <c r="C1151" s="4" t="s">
        <v>17</v>
      </c>
      <c r="D1151" s="4"/>
      <c r="E1151" s="71" t="s">
        <v>265</v>
      </c>
      <c r="F1151" s="72">
        <v>36803.8</v>
      </c>
    </row>
    <row r="1152" spans="1:6" ht="12.75">
      <c r="A1152" s="4"/>
      <c r="B1152" s="4"/>
      <c r="C1152" s="4"/>
      <c r="D1152" s="4" t="s">
        <v>1449</v>
      </c>
      <c r="E1152" s="71" t="s">
        <v>1450</v>
      </c>
      <c r="F1152" s="72">
        <v>36803.8</v>
      </c>
    </row>
    <row r="1153" spans="1:6" ht="38.25">
      <c r="A1153" s="4"/>
      <c r="B1153" s="4"/>
      <c r="C1153" s="4" t="s">
        <v>18</v>
      </c>
      <c r="D1153" s="4"/>
      <c r="E1153" s="71" t="s">
        <v>19</v>
      </c>
      <c r="F1153" s="72">
        <v>281.7</v>
      </c>
    </row>
    <row r="1154" spans="1:6" ht="12.75">
      <c r="A1154" s="4"/>
      <c r="B1154" s="4"/>
      <c r="C1154" s="4"/>
      <c r="D1154" s="4" t="s">
        <v>1449</v>
      </c>
      <c r="E1154" s="71" t="s">
        <v>1450</v>
      </c>
      <c r="F1154" s="72">
        <v>281.7</v>
      </c>
    </row>
    <row r="1155" spans="1:6" ht="12.75">
      <c r="A1155" s="4"/>
      <c r="B1155" s="4"/>
      <c r="C1155" s="4" t="s">
        <v>20</v>
      </c>
      <c r="D1155" s="4"/>
      <c r="E1155" s="71" t="s">
        <v>21</v>
      </c>
      <c r="F1155" s="72">
        <v>30209.4</v>
      </c>
    </row>
    <row r="1156" spans="1:6" ht="12.75">
      <c r="A1156" s="4"/>
      <c r="B1156" s="4"/>
      <c r="C1156" s="4" t="s">
        <v>22</v>
      </c>
      <c r="D1156" s="4"/>
      <c r="E1156" s="71" t="s">
        <v>1448</v>
      </c>
      <c r="F1156" s="72">
        <v>30209.4</v>
      </c>
    </row>
    <row r="1157" spans="1:6" ht="12.75">
      <c r="A1157" s="4"/>
      <c r="B1157" s="4"/>
      <c r="C1157" s="4"/>
      <c r="D1157" s="4" t="s">
        <v>1449</v>
      </c>
      <c r="E1157" s="71" t="s">
        <v>1450</v>
      </c>
      <c r="F1157" s="72">
        <v>30209.4</v>
      </c>
    </row>
    <row r="1158" spans="1:6" ht="25.5">
      <c r="A1158" s="4"/>
      <c r="B1158" s="4" t="s">
        <v>63</v>
      </c>
      <c r="C1158" s="4"/>
      <c r="D1158" s="4"/>
      <c r="E1158" s="71" t="s">
        <v>64</v>
      </c>
      <c r="F1158" s="72">
        <v>8768.15</v>
      </c>
    </row>
    <row r="1159" spans="1:6" ht="12.75">
      <c r="A1159" s="4"/>
      <c r="B1159" s="4"/>
      <c r="C1159" s="4" t="s">
        <v>70</v>
      </c>
      <c r="D1159" s="4"/>
      <c r="E1159" s="71" t="s">
        <v>71</v>
      </c>
      <c r="F1159" s="72">
        <v>8768.15</v>
      </c>
    </row>
    <row r="1160" spans="1:6" ht="25.5">
      <c r="A1160" s="4"/>
      <c r="B1160" s="4"/>
      <c r="C1160" s="4" t="s">
        <v>241</v>
      </c>
      <c r="D1160" s="4"/>
      <c r="E1160" s="71" t="s">
        <v>242</v>
      </c>
      <c r="F1160" s="72">
        <v>8768.15</v>
      </c>
    </row>
    <row r="1161" spans="1:6" ht="12.75">
      <c r="A1161" s="4"/>
      <c r="B1161" s="4"/>
      <c r="C1161" s="4" t="s">
        <v>243</v>
      </c>
      <c r="D1161" s="4"/>
      <c r="E1161" s="71" t="s">
        <v>1448</v>
      </c>
      <c r="F1161" s="72">
        <v>8768.15</v>
      </c>
    </row>
    <row r="1162" spans="1:6" ht="12.75">
      <c r="A1162" s="4"/>
      <c r="B1162" s="4"/>
      <c r="C1162" s="4"/>
      <c r="D1162" s="4" t="s">
        <v>1449</v>
      </c>
      <c r="E1162" s="71" t="s">
        <v>1450</v>
      </c>
      <c r="F1162" s="72">
        <v>8768.15</v>
      </c>
    </row>
    <row r="1163" spans="1:6" ht="12.75">
      <c r="A1163" s="4"/>
      <c r="B1163" s="4" t="s">
        <v>498</v>
      </c>
      <c r="C1163" s="4"/>
      <c r="D1163" s="4"/>
      <c r="E1163" s="71" t="s">
        <v>499</v>
      </c>
      <c r="F1163" s="72">
        <v>70302.980326</v>
      </c>
    </row>
    <row r="1164" spans="1:6" ht="25.5">
      <c r="A1164" s="4"/>
      <c r="B1164" s="4" t="s">
        <v>975</v>
      </c>
      <c r="C1164" s="4"/>
      <c r="D1164" s="4"/>
      <c r="E1164" s="71" t="s">
        <v>976</v>
      </c>
      <c r="F1164" s="72">
        <v>22375.380326</v>
      </c>
    </row>
    <row r="1165" spans="1:6" ht="12.75">
      <c r="A1165" s="4"/>
      <c r="B1165" s="4"/>
      <c r="C1165" s="4" t="s">
        <v>512</v>
      </c>
      <c r="D1165" s="4"/>
      <c r="E1165" s="71" t="s">
        <v>970</v>
      </c>
      <c r="F1165" s="72">
        <v>22375.380326</v>
      </c>
    </row>
    <row r="1166" spans="1:6" ht="63.75">
      <c r="A1166" s="4"/>
      <c r="B1166" s="4"/>
      <c r="C1166" s="4" t="s">
        <v>1015</v>
      </c>
      <c r="D1166" s="4"/>
      <c r="E1166" s="71" t="s">
        <v>1016</v>
      </c>
      <c r="F1166" s="72">
        <v>22375.380326</v>
      </c>
    </row>
    <row r="1167" spans="1:6" ht="25.5">
      <c r="A1167" s="4"/>
      <c r="B1167" s="4"/>
      <c r="C1167" s="4" t="s">
        <v>1017</v>
      </c>
      <c r="D1167" s="4"/>
      <c r="E1167" s="71" t="s">
        <v>1018</v>
      </c>
      <c r="F1167" s="72">
        <v>22112.568326</v>
      </c>
    </row>
    <row r="1168" spans="1:6" ht="12.75">
      <c r="A1168" s="4"/>
      <c r="B1168" s="4"/>
      <c r="C1168" s="4"/>
      <c r="D1168" s="4" t="s">
        <v>977</v>
      </c>
      <c r="E1168" s="71" t="s">
        <v>978</v>
      </c>
      <c r="F1168" s="72">
        <v>22112.568326</v>
      </c>
    </row>
    <row r="1169" spans="1:6" ht="38.25">
      <c r="A1169" s="4"/>
      <c r="B1169" s="4"/>
      <c r="C1169" s="4" t="s">
        <v>1437</v>
      </c>
      <c r="D1169" s="4"/>
      <c r="E1169" s="71" t="s">
        <v>1438</v>
      </c>
      <c r="F1169" s="72">
        <v>262.812</v>
      </c>
    </row>
    <row r="1170" spans="1:6" ht="12.75">
      <c r="A1170" s="4"/>
      <c r="B1170" s="4"/>
      <c r="C1170" s="4"/>
      <c r="D1170" s="4" t="s">
        <v>977</v>
      </c>
      <c r="E1170" s="71" t="s">
        <v>978</v>
      </c>
      <c r="F1170" s="72">
        <v>262.812</v>
      </c>
    </row>
    <row r="1171" spans="1:6" ht="12.75">
      <c r="A1171" s="4"/>
      <c r="B1171" s="4" t="s">
        <v>253</v>
      </c>
      <c r="C1171" s="4"/>
      <c r="D1171" s="4"/>
      <c r="E1171" s="71" t="s">
        <v>254</v>
      </c>
      <c r="F1171" s="72">
        <v>47927.6</v>
      </c>
    </row>
    <row r="1172" spans="1:6" ht="12.75">
      <c r="A1172" s="4"/>
      <c r="B1172" s="4"/>
      <c r="C1172" s="4" t="s">
        <v>1519</v>
      </c>
      <c r="D1172" s="4"/>
      <c r="E1172" s="71" t="s">
        <v>1520</v>
      </c>
      <c r="F1172" s="72">
        <v>47927.6</v>
      </c>
    </row>
    <row r="1173" spans="1:6" ht="38.25">
      <c r="A1173" s="4"/>
      <c r="B1173" s="4"/>
      <c r="C1173" s="4" t="s">
        <v>1525</v>
      </c>
      <c r="D1173" s="4"/>
      <c r="E1173" s="71" t="s">
        <v>1501</v>
      </c>
      <c r="F1173" s="72">
        <v>47927.6</v>
      </c>
    </row>
    <row r="1174" spans="1:6" ht="25.5">
      <c r="A1174" s="4"/>
      <c r="B1174" s="4"/>
      <c r="C1174" s="4" t="s">
        <v>1526</v>
      </c>
      <c r="D1174" s="4"/>
      <c r="E1174" s="71" t="s">
        <v>1527</v>
      </c>
      <c r="F1174" s="72">
        <v>47927.6</v>
      </c>
    </row>
    <row r="1175" spans="1:6" ht="12.75">
      <c r="A1175" s="4"/>
      <c r="B1175" s="4"/>
      <c r="C1175" s="4"/>
      <c r="D1175" s="4" t="s">
        <v>257</v>
      </c>
      <c r="E1175" s="71" t="s">
        <v>254</v>
      </c>
      <c r="F1175" s="72">
        <v>47927.6</v>
      </c>
    </row>
    <row r="1176" spans="1:6" ht="12.75">
      <c r="A1176" s="6" t="s">
        <v>695</v>
      </c>
      <c r="B1176" s="6"/>
      <c r="C1176" s="6"/>
      <c r="D1176" s="6"/>
      <c r="E1176" s="73" t="s">
        <v>696</v>
      </c>
      <c r="F1176" s="7">
        <v>14029.613888</v>
      </c>
    </row>
    <row r="1177" spans="1:6" ht="12.75">
      <c r="A1177" s="4"/>
      <c r="B1177" s="4" t="s">
        <v>395</v>
      </c>
      <c r="C1177" s="4"/>
      <c r="D1177" s="4"/>
      <c r="E1177" s="71" t="s">
        <v>396</v>
      </c>
      <c r="F1177" s="72">
        <v>14029.613888</v>
      </c>
    </row>
    <row r="1178" spans="1:6" ht="12.75">
      <c r="A1178" s="4"/>
      <c r="B1178" s="4" t="s">
        <v>632</v>
      </c>
      <c r="C1178" s="4"/>
      <c r="D1178" s="4"/>
      <c r="E1178" s="71" t="s">
        <v>633</v>
      </c>
      <c r="F1178" s="72">
        <v>14029.613888</v>
      </c>
    </row>
    <row r="1179" spans="1:6" ht="25.5">
      <c r="A1179" s="4"/>
      <c r="B1179" s="4"/>
      <c r="C1179" s="4" t="s">
        <v>1475</v>
      </c>
      <c r="D1179" s="4"/>
      <c r="E1179" s="71" t="s">
        <v>526</v>
      </c>
      <c r="F1179" s="72">
        <v>14029.613888</v>
      </c>
    </row>
    <row r="1180" spans="1:6" ht="12.75">
      <c r="A1180" s="4"/>
      <c r="B1180" s="4"/>
      <c r="C1180" s="4" t="s">
        <v>533</v>
      </c>
      <c r="D1180" s="4"/>
      <c r="E1180" s="71" t="s">
        <v>534</v>
      </c>
      <c r="F1180" s="72">
        <v>12118.80076</v>
      </c>
    </row>
    <row r="1181" spans="1:6" ht="12.75">
      <c r="A1181" s="4"/>
      <c r="B1181" s="4"/>
      <c r="C1181" s="4"/>
      <c r="D1181" s="4" t="s">
        <v>529</v>
      </c>
      <c r="E1181" s="71" t="s">
        <v>530</v>
      </c>
      <c r="F1181" s="72">
        <v>12118.80076</v>
      </c>
    </row>
    <row r="1182" spans="1:6" ht="12.75">
      <c r="A1182" s="4"/>
      <c r="B1182" s="4"/>
      <c r="C1182" s="4" t="s">
        <v>634</v>
      </c>
      <c r="D1182" s="4"/>
      <c r="E1182" s="71" t="s">
        <v>635</v>
      </c>
      <c r="F1182" s="72">
        <v>1910.813128</v>
      </c>
    </row>
    <row r="1183" spans="1:6" ht="12.75">
      <c r="A1183" s="4"/>
      <c r="B1183" s="4"/>
      <c r="C1183" s="4"/>
      <c r="D1183" s="4" t="s">
        <v>529</v>
      </c>
      <c r="E1183" s="71" t="s">
        <v>530</v>
      </c>
      <c r="F1183" s="72">
        <v>1910.813128</v>
      </c>
    </row>
    <row r="1184" spans="1:6" ht="12.75">
      <c r="A1184" s="6" t="s">
        <v>697</v>
      </c>
      <c r="B1184" s="6"/>
      <c r="C1184" s="6"/>
      <c r="D1184" s="6"/>
      <c r="E1184" s="73" t="s">
        <v>1265</v>
      </c>
      <c r="F1184" s="7">
        <v>670507.513515</v>
      </c>
    </row>
    <row r="1185" spans="1:6" ht="12.75">
      <c r="A1185" s="4"/>
      <c r="B1185" s="4" t="s">
        <v>395</v>
      </c>
      <c r="C1185" s="4"/>
      <c r="D1185" s="4"/>
      <c r="E1185" s="71" t="s">
        <v>396</v>
      </c>
      <c r="F1185" s="72">
        <v>670507.513515</v>
      </c>
    </row>
    <row r="1186" spans="1:6" ht="51">
      <c r="A1186" s="4"/>
      <c r="B1186" s="4" t="s">
        <v>104</v>
      </c>
      <c r="C1186" s="4"/>
      <c r="D1186" s="4"/>
      <c r="E1186" s="71" t="s">
        <v>105</v>
      </c>
      <c r="F1186" s="72">
        <v>376851.670405</v>
      </c>
    </row>
    <row r="1187" spans="1:6" ht="25.5">
      <c r="A1187" s="4"/>
      <c r="B1187" s="4"/>
      <c r="C1187" s="4" t="s">
        <v>1475</v>
      </c>
      <c r="D1187" s="4"/>
      <c r="E1187" s="71" t="s">
        <v>526</v>
      </c>
      <c r="F1187" s="72">
        <v>376851.670405</v>
      </c>
    </row>
    <row r="1188" spans="1:6" ht="12.75">
      <c r="A1188" s="4"/>
      <c r="B1188" s="4"/>
      <c r="C1188" s="4" t="s">
        <v>533</v>
      </c>
      <c r="D1188" s="4"/>
      <c r="E1188" s="71" t="s">
        <v>534</v>
      </c>
      <c r="F1188" s="72">
        <v>374602.984197</v>
      </c>
    </row>
    <row r="1189" spans="1:6" ht="12.75">
      <c r="A1189" s="4"/>
      <c r="B1189" s="4"/>
      <c r="C1189" s="4"/>
      <c r="D1189" s="4" t="s">
        <v>529</v>
      </c>
      <c r="E1189" s="71" t="s">
        <v>530</v>
      </c>
      <c r="F1189" s="72">
        <v>374602.984197</v>
      </c>
    </row>
    <row r="1190" spans="1:6" ht="25.5">
      <c r="A1190" s="4"/>
      <c r="B1190" s="4"/>
      <c r="C1190" s="4" t="s">
        <v>106</v>
      </c>
      <c r="D1190" s="4"/>
      <c r="E1190" s="71" t="s">
        <v>107</v>
      </c>
      <c r="F1190" s="72">
        <v>2248.686208</v>
      </c>
    </row>
    <row r="1191" spans="1:6" ht="12.75">
      <c r="A1191" s="4"/>
      <c r="B1191" s="4"/>
      <c r="C1191" s="4"/>
      <c r="D1191" s="4" t="s">
        <v>529</v>
      </c>
      <c r="E1191" s="71" t="s">
        <v>530</v>
      </c>
      <c r="F1191" s="72">
        <v>2248.686208</v>
      </c>
    </row>
    <row r="1192" spans="1:6" ht="25.5">
      <c r="A1192" s="4"/>
      <c r="B1192" s="4" t="s">
        <v>124</v>
      </c>
      <c r="C1192" s="4"/>
      <c r="D1192" s="4"/>
      <c r="E1192" s="71" t="s">
        <v>125</v>
      </c>
      <c r="F1192" s="72">
        <v>3262.8868</v>
      </c>
    </row>
    <row r="1193" spans="1:6" ht="12.75">
      <c r="A1193" s="4"/>
      <c r="B1193" s="4"/>
      <c r="C1193" s="4" t="s">
        <v>126</v>
      </c>
      <c r="D1193" s="4"/>
      <c r="E1193" s="71" t="s">
        <v>127</v>
      </c>
      <c r="F1193" s="72">
        <v>3262.8868</v>
      </c>
    </row>
    <row r="1194" spans="1:6" ht="25.5">
      <c r="A1194" s="4"/>
      <c r="B1194" s="4"/>
      <c r="C1194" s="4" t="s">
        <v>128</v>
      </c>
      <c r="D1194" s="4"/>
      <c r="E1194" s="71" t="s">
        <v>129</v>
      </c>
      <c r="F1194" s="72">
        <v>3262.8868</v>
      </c>
    </row>
    <row r="1195" spans="1:6" ht="12.75">
      <c r="A1195" s="4"/>
      <c r="B1195" s="4"/>
      <c r="C1195" s="4"/>
      <c r="D1195" s="4" t="s">
        <v>130</v>
      </c>
      <c r="E1195" s="71" t="s">
        <v>131</v>
      </c>
      <c r="F1195" s="72">
        <v>3262.8868</v>
      </c>
    </row>
    <row r="1196" spans="1:6" ht="12.75">
      <c r="A1196" s="4"/>
      <c r="B1196" s="4" t="s">
        <v>632</v>
      </c>
      <c r="C1196" s="4"/>
      <c r="D1196" s="4"/>
      <c r="E1196" s="71" t="s">
        <v>633</v>
      </c>
      <c r="F1196" s="72">
        <v>290392.95631</v>
      </c>
    </row>
    <row r="1197" spans="1:6" ht="38.25">
      <c r="A1197" s="4"/>
      <c r="B1197" s="4"/>
      <c r="C1197" s="4" t="s">
        <v>638</v>
      </c>
      <c r="D1197" s="4"/>
      <c r="E1197" s="71" t="s">
        <v>639</v>
      </c>
      <c r="F1197" s="72">
        <v>195880.55631</v>
      </c>
    </row>
    <row r="1198" spans="1:6" ht="38.25">
      <c r="A1198" s="4"/>
      <c r="B1198" s="4"/>
      <c r="C1198" s="4" t="s">
        <v>1459</v>
      </c>
      <c r="D1198" s="4"/>
      <c r="E1198" s="71" t="s">
        <v>1460</v>
      </c>
      <c r="F1198" s="72">
        <v>195880.55631</v>
      </c>
    </row>
    <row r="1199" spans="1:6" ht="12.75">
      <c r="A1199" s="4"/>
      <c r="B1199" s="4"/>
      <c r="C1199" s="4" t="s">
        <v>1461</v>
      </c>
      <c r="D1199" s="4"/>
      <c r="E1199" s="71" t="s">
        <v>1448</v>
      </c>
      <c r="F1199" s="72">
        <v>195880.55631</v>
      </c>
    </row>
    <row r="1200" spans="1:6" ht="12.75">
      <c r="A1200" s="4"/>
      <c r="B1200" s="4"/>
      <c r="C1200" s="4"/>
      <c r="D1200" s="4" t="s">
        <v>1449</v>
      </c>
      <c r="E1200" s="71" t="s">
        <v>1450</v>
      </c>
      <c r="F1200" s="72">
        <v>195880.55631</v>
      </c>
    </row>
    <row r="1201" spans="1:6" ht="25.5">
      <c r="A1201" s="4"/>
      <c r="B1201" s="4"/>
      <c r="C1201" s="4" t="s">
        <v>1462</v>
      </c>
      <c r="D1201" s="4"/>
      <c r="E1201" s="71" t="s">
        <v>1463</v>
      </c>
      <c r="F1201" s="72">
        <v>39868.1</v>
      </c>
    </row>
    <row r="1202" spans="1:6" ht="12.75">
      <c r="A1202" s="4"/>
      <c r="B1202" s="4"/>
      <c r="C1202" s="4" t="s">
        <v>1464</v>
      </c>
      <c r="D1202" s="4"/>
      <c r="E1202" s="71" t="s">
        <v>1465</v>
      </c>
      <c r="F1202" s="72">
        <v>39868.1</v>
      </c>
    </row>
    <row r="1203" spans="1:6" ht="25.5">
      <c r="A1203" s="4"/>
      <c r="B1203" s="4"/>
      <c r="C1203" s="4" t="s">
        <v>1466</v>
      </c>
      <c r="D1203" s="4"/>
      <c r="E1203" s="71" t="s">
        <v>1467</v>
      </c>
      <c r="F1203" s="72">
        <v>11530</v>
      </c>
    </row>
    <row r="1204" spans="1:6" ht="12.75">
      <c r="A1204" s="4"/>
      <c r="B1204" s="4"/>
      <c r="C1204" s="4"/>
      <c r="D1204" s="4" t="s">
        <v>130</v>
      </c>
      <c r="E1204" s="71" t="s">
        <v>131</v>
      </c>
      <c r="F1204" s="72">
        <v>11530</v>
      </c>
    </row>
    <row r="1205" spans="1:6" ht="76.5">
      <c r="A1205" s="4"/>
      <c r="B1205" s="4"/>
      <c r="C1205" s="4" t="s">
        <v>1169</v>
      </c>
      <c r="D1205" s="4"/>
      <c r="E1205" s="71" t="s">
        <v>1170</v>
      </c>
      <c r="F1205" s="72">
        <v>7781.9</v>
      </c>
    </row>
    <row r="1206" spans="1:6" ht="12.75">
      <c r="A1206" s="4"/>
      <c r="B1206" s="4"/>
      <c r="C1206" s="4"/>
      <c r="D1206" s="4" t="s">
        <v>130</v>
      </c>
      <c r="E1206" s="71" t="s">
        <v>131</v>
      </c>
      <c r="F1206" s="72">
        <v>7781.9</v>
      </c>
    </row>
    <row r="1207" spans="1:6" ht="38.25">
      <c r="A1207" s="4"/>
      <c r="B1207" s="4"/>
      <c r="C1207" s="4" t="s">
        <v>1255</v>
      </c>
      <c r="D1207" s="4"/>
      <c r="E1207" s="71" t="s">
        <v>1256</v>
      </c>
      <c r="F1207" s="72">
        <v>226.2</v>
      </c>
    </row>
    <row r="1208" spans="1:6" ht="12.75">
      <c r="A1208" s="4"/>
      <c r="B1208" s="4"/>
      <c r="C1208" s="4"/>
      <c r="D1208" s="4" t="s">
        <v>130</v>
      </c>
      <c r="E1208" s="71" t="s">
        <v>131</v>
      </c>
      <c r="F1208" s="72">
        <v>226.2</v>
      </c>
    </row>
    <row r="1209" spans="1:6" ht="25.5">
      <c r="A1209" s="4"/>
      <c r="B1209" s="4"/>
      <c r="C1209" s="4" t="s">
        <v>149</v>
      </c>
      <c r="D1209" s="4"/>
      <c r="E1209" s="71" t="s">
        <v>150</v>
      </c>
      <c r="F1209" s="72">
        <v>330</v>
      </c>
    </row>
    <row r="1210" spans="1:6" ht="12.75">
      <c r="A1210" s="4"/>
      <c r="B1210" s="4"/>
      <c r="C1210" s="4"/>
      <c r="D1210" s="4" t="s">
        <v>130</v>
      </c>
      <c r="E1210" s="71" t="s">
        <v>131</v>
      </c>
      <c r="F1210" s="72">
        <v>330</v>
      </c>
    </row>
    <row r="1211" spans="1:6" ht="38.25">
      <c r="A1211" s="4"/>
      <c r="B1211" s="4"/>
      <c r="C1211" s="4" t="s">
        <v>153</v>
      </c>
      <c r="D1211" s="4"/>
      <c r="E1211" s="71" t="s">
        <v>154</v>
      </c>
      <c r="F1211" s="72">
        <v>20000</v>
      </c>
    </row>
    <row r="1212" spans="1:6" ht="12.75">
      <c r="A1212" s="4"/>
      <c r="B1212" s="4"/>
      <c r="C1212" s="4"/>
      <c r="D1212" s="4" t="s">
        <v>130</v>
      </c>
      <c r="E1212" s="71" t="s">
        <v>131</v>
      </c>
      <c r="F1212" s="72">
        <v>20000</v>
      </c>
    </row>
    <row r="1213" spans="1:6" ht="12.75">
      <c r="A1213" s="4"/>
      <c r="B1213" s="4"/>
      <c r="C1213" s="4" t="s">
        <v>1359</v>
      </c>
      <c r="D1213" s="4"/>
      <c r="E1213" s="71" t="s">
        <v>1360</v>
      </c>
      <c r="F1213" s="72">
        <v>54644.3</v>
      </c>
    </row>
    <row r="1214" spans="1:6" ht="38.25">
      <c r="A1214" s="4"/>
      <c r="B1214" s="4"/>
      <c r="C1214" s="4" t="s">
        <v>1361</v>
      </c>
      <c r="D1214" s="4"/>
      <c r="E1214" s="71" t="s">
        <v>1035</v>
      </c>
      <c r="F1214" s="72">
        <v>53991.3</v>
      </c>
    </row>
    <row r="1215" spans="1:6" ht="12.75">
      <c r="A1215" s="4"/>
      <c r="B1215" s="4"/>
      <c r="C1215" s="4"/>
      <c r="D1215" s="4" t="s">
        <v>130</v>
      </c>
      <c r="E1215" s="71" t="s">
        <v>131</v>
      </c>
      <c r="F1215" s="72">
        <v>53991.3</v>
      </c>
    </row>
    <row r="1216" spans="1:6" ht="38.25">
      <c r="A1216" s="4"/>
      <c r="B1216" s="4"/>
      <c r="C1216" s="4" t="s">
        <v>1364</v>
      </c>
      <c r="D1216" s="4"/>
      <c r="E1216" s="71" t="s">
        <v>845</v>
      </c>
      <c r="F1216" s="72">
        <v>653</v>
      </c>
    </row>
    <row r="1217" spans="1:6" ht="12.75">
      <c r="A1217" s="4"/>
      <c r="B1217" s="4"/>
      <c r="C1217" s="4"/>
      <c r="D1217" s="4" t="s">
        <v>130</v>
      </c>
      <c r="E1217" s="71" t="s">
        <v>131</v>
      </c>
      <c r="F1217" s="72">
        <v>653</v>
      </c>
    </row>
    <row r="1218" spans="1:6" ht="12.75">
      <c r="A1218" s="6" t="s">
        <v>698</v>
      </c>
      <c r="B1218" s="6"/>
      <c r="C1218" s="6"/>
      <c r="D1218" s="6"/>
      <c r="E1218" s="73" t="s">
        <v>1266</v>
      </c>
      <c r="F1218" s="7">
        <v>42120.63029</v>
      </c>
    </row>
    <row r="1219" spans="1:6" ht="12.75">
      <c r="A1219" s="4"/>
      <c r="B1219" s="4" t="s">
        <v>395</v>
      </c>
      <c r="C1219" s="4"/>
      <c r="D1219" s="4"/>
      <c r="E1219" s="71" t="s">
        <v>396</v>
      </c>
      <c r="F1219" s="72">
        <v>42120.63029</v>
      </c>
    </row>
    <row r="1220" spans="1:6" ht="38.25">
      <c r="A1220" s="4"/>
      <c r="B1220" s="4" t="s">
        <v>112</v>
      </c>
      <c r="C1220" s="4"/>
      <c r="D1220" s="4"/>
      <c r="E1220" s="71" t="s">
        <v>113</v>
      </c>
      <c r="F1220" s="72">
        <v>41620.63029</v>
      </c>
    </row>
    <row r="1221" spans="1:6" ht="25.5">
      <c r="A1221" s="4"/>
      <c r="B1221" s="4"/>
      <c r="C1221" s="4" t="s">
        <v>1475</v>
      </c>
      <c r="D1221" s="4"/>
      <c r="E1221" s="71" t="s">
        <v>526</v>
      </c>
      <c r="F1221" s="72">
        <v>41620.63029</v>
      </c>
    </row>
    <row r="1222" spans="1:6" ht="12.75">
      <c r="A1222" s="4"/>
      <c r="B1222" s="4"/>
      <c r="C1222" s="4" t="s">
        <v>533</v>
      </c>
      <c r="D1222" s="4"/>
      <c r="E1222" s="71" t="s">
        <v>534</v>
      </c>
      <c r="F1222" s="72">
        <v>39668.453913</v>
      </c>
    </row>
    <row r="1223" spans="1:6" ht="12.75">
      <c r="A1223" s="4"/>
      <c r="B1223" s="4"/>
      <c r="C1223" s="4"/>
      <c r="D1223" s="4" t="s">
        <v>529</v>
      </c>
      <c r="E1223" s="71" t="s">
        <v>530</v>
      </c>
      <c r="F1223" s="72">
        <v>39668.453913</v>
      </c>
    </row>
    <row r="1224" spans="1:6" ht="25.5">
      <c r="A1224" s="4"/>
      <c r="B1224" s="4"/>
      <c r="C1224" s="4" t="s">
        <v>114</v>
      </c>
      <c r="D1224" s="4"/>
      <c r="E1224" s="71" t="s">
        <v>115</v>
      </c>
      <c r="F1224" s="72">
        <v>1952.176377</v>
      </c>
    </row>
    <row r="1225" spans="1:6" ht="12.75">
      <c r="A1225" s="4"/>
      <c r="B1225" s="4"/>
      <c r="C1225" s="4"/>
      <c r="D1225" s="4" t="s">
        <v>529</v>
      </c>
      <c r="E1225" s="71" t="s">
        <v>530</v>
      </c>
      <c r="F1225" s="72">
        <v>1952.176377</v>
      </c>
    </row>
    <row r="1226" spans="1:6" ht="12.75">
      <c r="A1226" s="4"/>
      <c r="B1226" s="4" t="s">
        <v>632</v>
      </c>
      <c r="C1226" s="4"/>
      <c r="D1226" s="4"/>
      <c r="E1226" s="71" t="s">
        <v>633</v>
      </c>
      <c r="F1226" s="72">
        <v>500</v>
      </c>
    </row>
    <row r="1227" spans="1:6" ht="25.5">
      <c r="A1227" s="4"/>
      <c r="B1227" s="4"/>
      <c r="C1227" s="4" t="s">
        <v>1462</v>
      </c>
      <c r="D1227" s="4"/>
      <c r="E1227" s="71" t="s">
        <v>1463</v>
      </c>
      <c r="F1227" s="72">
        <v>500</v>
      </c>
    </row>
    <row r="1228" spans="1:6" ht="12.75">
      <c r="A1228" s="4"/>
      <c r="B1228" s="4"/>
      <c r="C1228" s="4" t="s">
        <v>1464</v>
      </c>
      <c r="D1228" s="4"/>
      <c r="E1228" s="71" t="s">
        <v>1465</v>
      </c>
      <c r="F1228" s="72">
        <v>500</v>
      </c>
    </row>
    <row r="1229" spans="1:6" ht="25.5">
      <c r="A1229" s="4"/>
      <c r="B1229" s="4"/>
      <c r="C1229" s="4" t="s">
        <v>481</v>
      </c>
      <c r="D1229" s="4"/>
      <c r="E1229" s="71" t="s">
        <v>482</v>
      </c>
      <c r="F1229" s="72">
        <v>500</v>
      </c>
    </row>
    <row r="1230" spans="1:6" ht="12.75">
      <c r="A1230" s="4"/>
      <c r="B1230" s="4"/>
      <c r="C1230" s="4"/>
      <c r="D1230" s="4" t="s">
        <v>130</v>
      </c>
      <c r="E1230" s="71" t="s">
        <v>131</v>
      </c>
      <c r="F1230" s="72">
        <v>500</v>
      </c>
    </row>
    <row r="1231" spans="1:6" ht="12.75">
      <c r="A1231" s="6" t="s">
        <v>699</v>
      </c>
      <c r="B1231" s="6"/>
      <c r="C1231" s="6"/>
      <c r="D1231" s="6"/>
      <c r="E1231" s="73" t="s">
        <v>834</v>
      </c>
      <c r="F1231" s="7">
        <v>153803.482649</v>
      </c>
    </row>
    <row r="1232" spans="1:6" ht="12.75">
      <c r="A1232" s="4"/>
      <c r="B1232" s="4" t="s">
        <v>395</v>
      </c>
      <c r="C1232" s="4"/>
      <c r="D1232" s="4"/>
      <c r="E1232" s="71" t="s">
        <v>396</v>
      </c>
      <c r="F1232" s="72">
        <v>153803.482649</v>
      </c>
    </row>
    <row r="1233" spans="1:6" ht="12.75">
      <c r="A1233" s="4"/>
      <c r="B1233" s="4" t="s">
        <v>116</v>
      </c>
      <c r="C1233" s="4"/>
      <c r="D1233" s="4"/>
      <c r="E1233" s="71" t="s">
        <v>117</v>
      </c>
      <c r="F1233" s="72">
        <v>151561.482649</v>
      </c>
    </row>
    <row r="1234" spans="1:6" ht="25.5">
      <c r="A1234" s="4"/>
      <c r="B1234" s="4"/>
      <c r="C1234" s="4" t="s">
        <v>1475</v>
      </c>
      <c r="D1234" s="4"/>
      <c r="E1234" s="71" t="s">
        <v>526</v>
      </c>
      <c r="F1234" s="72">
        <v>84257.898587</v>
      </c>
    </row>
    <row r="1235" spans="1:6" ht="12.75">
      <c r="A1235" s="4"/>
      <c r="B1235" s="4"/>
      <c r="C1235" s="4" t="s">
        <v>533</v>
      </c>
      <c r="D1235" s="4"/>
      <c r="E1235" s="71" t="s">
        <v>534</v>
      </c>
      <c r="F1235" s="72">
        <v>77560.5116</v>
      </c>
    </row>
    <row r="1236" spans="1:6" ht="12.75">
      <c r="A1236" s="4"/>
      <c r="B1236" s="4"/>
      <c r="C1236" s="4"/>
      <c r="D1236" s="4" t="s">
        <v>529</v>
      </c>
      <c r="E1236" s="71" t="s">
        <v>530</v>
      </c>
      <c r="F1236" s="72">
        <v>77560.5116</v>
      </c>
    </row>
    <row r="1237" spans="1:6" ht="25.5">
      <c r="A1237" s="4"/>
      <c r="B1237" s="4"/>
      <c r="C1237" s="4" t="s">
        <v>118</v>
      </c>
      <c r="D1237" s="4"/>
      <c r="E1237" s="71" t="s">
        <v>119</v>
      </c>
      <c r="F1237" s="72">
        <v>6697.386987</v>
      </c>
    </row>
    <row r="1238" spans="1:6" ht="12.75">
      <c r="A1238" s="4"/>
      <c r="B1238" s="4"/>
      <c r="C1238" s="4"/>
      <c r="D1238" s="4" t="s">
        <v>529</v>
      </c>
      <c r="E1238" s="71" t="s">
        <v>530</v>
      </c>
      <c r="F1238" s="72">
        <v>6697.386987</v>
      </c>
    </row>
    <row r="1239" spans="1:6" ht="12.75">
      <c r="A1239" s="4"/>
      <c r="B1239" s="4"/>
      <c r="C1239" s="4" t="s">
        <v>120</v>
      </c>
      <c r="D1239" s="4"/>
      <c r="E1239" s="71" t="s">
        <v>121</v>
      </c>
      <c r="F1239" s="72">
        <v>67303.584062</v>
      </c>
    </row>
    <row r="1240" spans="1:6" ht="38.25">
      <c r="A1240" s="4"/>
      <c r="B1240" s="4"/>
      <c r="C1240" s="4" t="s">
        <v>122</v>
      </c>
      <c r="D1240" s="4"/>
      <c r="E1240" s="71" t="s">
        <v>123</v>
      </c>
      <c r="F1240" s="72">
        <v>67303.584062</v>
      </c>
    </row>
    <row r="1241" spans="1:6" ht="12.75">
      <c r="A1241" s="4"/>
      <c r="B1241" s="4"/>
      <c r="C1241" s="4"/>
      <c r="D1241" s="4" t="s">
        <v>529</v>
      </c>
      <c r="E1241" s="71" t="s">
        <v>530</v>
      </c>
      <c r="F1241" s="72">
        <v>67303.584062</v>
      </c>
    </row>
    <row r="1242" spans="1:6" ht="12.75">
      <c r="A1242" s="4"/>
      <c r="B1242" s="4" t="s">
        <v>632</v>
      </c>
      <c r="C1242" s="4"/>
      <c r="D1242" s="4"/>
      <c r="E1242" s="71" t="s">
        <v>633</v>
      </c>
      <c r="F1242" s="72">
        <v>2242</v>
      </c>
    </row>
    <row r="1243" spans="1:6" ht="12.75">
      <c r="A1243" s="4"/>
      <c r="B1243" s="4"/>
      <c r="C1243" s="4" t="s">
        <v>1359</v>
      </c>
      <c r="D1243" s="4"/>
      <c r="E1243" s="71" t="s">
        <v>1360</v>
      </c>
      <c r="F1243" s="72">
        <v>2242</v>
      </c>
    </row>
    <row r="1244" spans="1:6" ht="38.25">
      <c r="A1244" s="4"/>
      <c r="B1244" s="4"/>
      <c r="C1244" s="4" t="s">
        <v>1362</v>
      </c>
      <c r="D1244" s="4"/>
      <c r="E1244" s="71" t="s">
        <v>1509</v>
      </c>
      <c r="F1244" s="72">
        <v>2242</v>
      </c>
    </row>
    <row r="1245" spans="1:6" ht="12.75">
      <c r="A1245" s="4"/>
      <c r="B1245" s="4"/>
      <c r="C1245" s="4"/>
      <c r="D1245" s="4" t="s">
        <v>130</v>
      </c>
      <c r="E1245" s="71" t="s">
        <v>131</v>
      </c>
      <c r="F1245" s="72">
        <v>2242</v>
      </c>
    </row>
    <row r="1246" spans="1:6" ht="12.75">
      <c r="A1246" s="6" t="s">
        <v>700</v>
      </c>
      <c r="B1246" s="6"/>
      <c r="C1246" s="6"/>
      <c r="D1246" s="6"/>
      <c r="E1246" s="73" t="s">
        <v>835</v>
      </c>
      <c r="F1246" s="7">
        <v>4041697.696938</v>
      </c>
    </row>
    <row r="1247" spans="1:6" ht="12.75">
      <c r="A1247" s="4"/>
      <c r="B1247" s="4" t="s">
        <v>1419</v>
      </c>
      <c r="C1247" s="4"/>
      <c r="D1247" s="4"/>
      <c r="E1247" s="71" t="s">
        <v>1420</v>
      </c>
      <c r="F1247" s="72">
        <v>4041697.696938</v>
      </c>
    </row>
    <row r="1248" spans="1:6" ht="12.75">
      <c r="A1248" s="4"/>
      <c r="B1248" s="4" t="s">
        <v>168</v>
      </c>
      <c r="C1248" s="4"/>
      <c r="D1248" s="4"/>
      <c r="E1248" s="71" t="s">
        <v>169</v>
      </c>
      <c r="F1248" s="72">
        <v>4041697.696938</v>
      </c>
    </row>
    <row r="1249" spans="1:6" ht="25.5">
      <c r="A1249" s="4"/>
      <c r="B1249" s="4"/>
      <c r="C1249" s="4" t="s">
        <v>1475</v>
      </c>
      <c r="D1249" s="4"/>
      <c r="E1249" s="71" t="s">
        <v>526</v>
      </c>
      <c r="F1249" s="72">
        <v>15243.147044</v>
      </c>
    </row>
    <row r="1250" spans="1:6" ht="12.75">
      <c r="A1250" s="4"/>
      <c r="B1250" s="4"/>
      <c r="C1250" s="4" t="s">
        <v>533</v>
      </c>
      <c r="D1250" s="4"/>
      <c r="E1250" s="71" t="s">
        <v>534</v>
      </c>
      <c r="F1250" s="72">
        <v>15243.147044</v>
      </c>
    </row>
    <row r="1251" spans="1:6" ht="12.75">
      <c r="A1251" s="4"/>
      <c r="B1251" s="4"/>
      <c r="C1251" s="4"/>
      <c r="D1251" s="4" t="s">
        <v>529</v>
      </c>
      <c r="E1251" s="71" t="s">
        <v>530</v>
      </c>
      <c r="F1251" s="72">
        <v>15243.147044</v>
      </c>
    </row>
    <row r="1252" spans="1:6" ht="12.75">
      <c r="A1252" s="4"/>
      <c r="B1252" s="4"/>
      <c r="C1252" s="4" t="s">
        <v>659</v>
      </c>
      <c r="D1252" s="4"/>
      <c r="E1252" s="71" t="s">
        <v>169</v>
      </c>
      <c r="F1252" s="72">
        <v>3962379.15</v>
      </c>
    </row>
    <row r="1253" spans="1:6" ht="25.5">
      <c r="A1253" s="4"/>
      <c r="B1253" s="4"/>
      <c r="C1253" s="4" t="s">
        <v>660</v>
      </c>
      <c r="D1253" s="4"/>
      <c r="E1253" s="71" t="s">
        <v>661</v>
      </c>
      <c r="F1253" s="72">
        <v>1122262.2</v>
      </c>
    </row>
    <row r="1254" spans="1:6" ht="12.75">
      <c r="A1254" s="4"/>
      <c r="B1254" s="4"/>
      <c r="C1254" s="4"/>
      <c r="D1254" s="4" t="s">
        <v>662</v>
      </c>
      <c r="E1254" s="71" t="s">
        <v>601</v>
      </c>
      <c r="F1254" s="72">
        <v>1122262.2</v>
      </c>
    </row>
    <row r="1255" spans="1:6" ht="51">
      <c r="A1255" s="4"/>
      <c r="B1255" s="4"/>
      <c r="C1255" s="4" t="s">
        <v>602</v>
      </c>
      <c r="D1255" s="4"/>
      <c r="E1255" s="71" t="s">
        <v>603</v>
      </c>
      <c r="F1255" s="72">
        <v>839999.05</v>
      </c>
    </row>
    <row r="1256" spans="1:6" ht="51">
      <c r="A1256" s="4"/>
      <c r="B1256" s="4"/>
      <c r="C1256" s="4" t="s">
        <v>604</v>
      </c>
      <c r="D1256" s="4"/>
      <c r="E1256" s="71" t="s">
        <v>605</v>
      </c>
      <c r="F1256" s="72">
        <v>839999.05</v>
      </c>
    </row>
    <row r="1257" spans="1:6" ht="12.75">
      <c r="A1257" s="4"/>
      <c r="B1257" s="4"/>
      <c r="C1257" s="4"/>
      <c r="D1257" s="4" t="s">
        <v>662</v>
      </c>
      <c r="E1257" s="71" t="s">
        <v>601</v>
      </c>
      <c r="F1257" s="72">
        <v>839999.05</v>
      </c>
    </row>
    <row r="1258" spans="1:6" ht="25.5">
      <c r="A1258" s="4"/>
      <c r="B1258" s="4"/>
      <c r="C1258" s="4" t="s">
        <v>140</v>
      </c>
      <c r="D1258" s="4"/>
      <c r="E1258" s="71" t="s">
        <v>522</v>
      </c>
      <c r="F1258" s="72">
        <v>550043.5</v>
      </c>
    </row>
    <row r="1259" spans="1:6" ht="12.75">
      <c r="A1259" s="4"/>
      <c r="B1259" s="4"/>
      <c r="C1259" s="4"/>
      <c r="D1259" s="4" t="s">
        <v>662</v>
      </c>
      <c r="E1259" s="71" t="s">
        <v>601</v>
      </c>
      <c r="F1259" s="72">
        <v>550043.5</v>
      </c>
    </row>
    <row r="1260" spans="1:6" ht="25.5">
      <c r="A1260" s="4"/>
      <c r="B1260" s="4"/>
      <c r="C1260" s="4" t="s">
        <v>141</v>
      </c>
      <c r="D1260" s="4"/>
      <c r="E1260" s="71" t="s">
        <v>519</v>
      </c>
      <c r="F1260" s="72">
        <v>1449467.4</v>
      </c>
    </row>
    <row r="1261" spans="1:6" ht="12.75">
      <c r="A1261" s="4"/>
      <c r="B1261" s="4"/>
      <c r="C1261" s="4"/>
      <c r="D1261" s="4" t="s">
        <v>662</v>
      </c>
      <c r="E1261" s="71" t="s">
        <v>601</v>
      </c>
      <c r="F1261" s="72">
        <v>1449467.4</v>
      </c>
    </row>
    <row r="1262" spans="1:6" ht="38.25">
      <c r="A1262" s="4"/>
      <c r="B1262" s="4"/>
      <c r="C1262" s="4" t="s">
        <v>142</v>
      </c>
      <c r="D1262" s="4"/>
      <c r="E1262" s="71" t="s">
        <v>1228</v>
      </c>
      <c r="F1262" s="72">
        <v>607</v>
      </c>
    </row>
    <row r="1263" spans="1:6" ht="12.75">
      <c r="A1263" s="4"/>
      <c r="B1263" s="4"/>
      <c r="C1263" s="4"/>
      <c r="D1263" s="4" t="s">
        <v>662</v>
      </c>
      <c r="E1263" s="71" t="s">
        <v>601</v>
      </c>
      <c r="F1263" s="72">
        <v>607</v>
      </c>
    </row>
    <row r="1264" spans="1:6" ht="76.5">
      <c r="A1264" s="4"/>
      <c r="B1264" s="4"/>
      <c r="C1264" s="4" t="s">
        <v>1229</v>
      </c>
      <c r="D1264" s="4"/>
      <c r="E1264" s="71" t="s">
        <v>1230</v>
      </c>
      <c r="F1264" s="72">
        <v>64075.399894</v>
      </c>
    </row>
    <row r="1265" spans="1:6" ht="12.75">
      <c r="A1265" s="4"/>
      <c r="B1265" s="4"/>
      <c r="C1265" s="4" t="s">
        <v>1231</v>
      </c>
      <c r="D1265" s="4"/>
      <c r="E1265" s="71" t="s">
        <v>1448</v>
      </c>
      <c r="F1265" s="72">
        <v>64075.399894</v>
      </c>
    </row>
    <row r="1266" spans="1:6" ht="12.75">
      <c r="A1266" s="4"/>
      <c r="B1266" s="4"/>
      <c r="C1266" s="4"/>
      <c r="D1266" s="4" t="s">
        <v>662</v>
      </c>
      <c r="E1266" s="71" t="s">
        <v>601</v>
      </c>
      <c r="F1266" s="72">
        <v>64075.399894</v>
      </c>
    </row>
    <row r="1267" spans="1:6" ht="12.75">
      <c r="A1267" s="6" t="s">
        <v>701</v>
      </c>
      <c r="B1267" s="6"/>
      <c r="C1267" s="6"/>
      <c r="D1267" s="6"/>
      <c r="E1267" s="73" t="s">
        <v>1584</v>
      </c>
      <c r="F1267" s="7">
        <v>292110.277764</v>
      </c>
    </row>
    <row r="1268" spans="1:6" ht="12.75">
      <c r="A1268" s="4"/>
      <c r="B1268" s="4" t="s">
        <v>395</v>
      </c>
      <c r="C1268" s="4"/>
      <c r="D1268" s="4"/>
      <c r="E1268" s="71" t="s">
        <v>396</v>
      </c>
      <c r="F1268" s="72">
        <v>292110.277764</v>
      </c>
    </row>
    <row r="1269" spans="1:6" ht="51">
      <c r="A1269" s="4"/>
      <c r="B1269" s="4" t="s">
        <v>535</v>
      </c>
      <c r="C1269" s="4"/>
      <c r="D1269" s="4"/>
      <c r="E1269" s="71" t="s">
        <v>536</v>
      </c>
      <c r="F1269" s="72">
        <v>291110.277764</v>
      </c>
    </row>
    <row r="1270" spans="1:6" ht="25.5">
      <c r="A1270" s="4"/>
      <c r="B1270" s="4"/>
      <c r="C1270" s="4" t="s">
        <v>1475</v>
      </c>
      <c r="D1270" s="4"/>
      <c r="E1270" s="71" t="s">
        <v>526</v>
      </c>
      <c r="F1270" s="72">
        <v>291110.277764</v>
      </c>
    </row>
    <row r="1271" spans="1:6" ht="12.75">
      <c r="A1271" s="4"/>
      <c r="B1271" s="4"/>
      <c r="C1271" s="4" t="s">
        <v>533</v>
      </c>
      <c r="D1271" s="4"/>
      <c r="E1271" s="71" t="s">
        <v>534</v>
      </c>
      <c r="F1271" s="72">
        <v>261989.861098</v>
      </c>
    </row>
    <row r="1272" spans="1:6" ht="12.75">
      <c r="A1272" s="4"/>
      <c r="B1272" s="4"/>
      <c r="C1272" s="4"/>
      <c r="D1272" s="4" t="s">
        <v>529</v>
      </c>
      <c r="E1272" s="71" t="s">
        <v>530</v>
      </c>
      <c r="F1272" s="72">
        <v>261989.861098</v>
      </c>
    </row>
    <row r="1273" spans="1:6" ht="25.5">
      <c r="A1273" s="4"/>
      <c r="B1273" s="4"/>
      <c r="C1273" s="4" t="s">
        <v>537</v>
      </c>
      <c r="D1273" s="4"/>
      <c r="E1273" s="71" t="s">
        <v>538</v>
      </c>
      <c r="F1273" s="72">
        <v>2362.613327</v>
      </c>
    </row>
    <row r="1274" spans="1:6" ht="12.75">
      <c r="A1274" s="4"/>
      <c r="B1274" s="4"/>
      <c r="C1274" s="4"/>
      <c r="D1274" s="4" t="s">
        <v>529</v>
      </c>
      <c r="E1274" s="71" t="s">
        <v>530</v>
      </c>
      <c r="F1274" s="72">
        <v>2362.613327</v>
      </c>
    </row>
    <row r="1275" spans="1:6" ht="25.5">
      <c r="A1275" s="4"/>
      <c r="B1275" s="4"/>
      <c r="C1275" s="4" t="s">
        <v>539</v>
      </c>
      <c r="D1275" s="4"/>
      <c r="E1275" s="71" t="s">
        <v>540</v>
      </c>
      <c r="F1275" s="72">
        <v>26757.803339</v>
      </c>
    </row>
    <row r="1276" spans="1:6" ht="12.75">
      <c r="A1276" s="4"/>
      <c r="B1276" s="4"/>
      <c r="C1276" s="4"/>
      <c r="D1276" s="4" t="s">
        <v>529</v>
      </c>
      <c r="E1276" s="71" t="s">
        <v>530</v>
      </c>
      <c r="F1276" s="72">
        <v>26757.803339</v>
      </c>
    </row>
    <row r="1277" spans="1:6" ht="12.75">
      <c r="A1277" s="4"/>
      <c r="B1277" s="4" t="s">
        <v>632</v>
      </c>
      <c r="C1277" s="4"/>
      <c r="D1277" s="4"/>
      <c r="E1277" s="71" t="s">
        <v>633</v>
      </c>
      <c r="F1277" s="72">
        <v>1000</v>
      </c>
    </row>
    <row r="1278" spans="1:6" ht="12.75">
      <c r="A1278" s="4"/>
      <c r="B1278" s="4"/>
      <c r="C1278" s="4" t="s">
        <v>1359</v>
      </c>
      <c r="D1278" s="4"/>
      <c r="E1278" s="71" t="s">
        <v>1360</v>
      </c>
      <c r="F1278" s="72">
        <v>1000</v>
      </c>
    </row>
    <row r="1279" spans="1:6" ht="38.25">
      <c r="A1279" s="4"/>
      <c r="B1279" s="4"/>
      <c r="C1279" s="4" t="s">
        <v>1362</v>
      </c>
      <c r="D1279" s="4"/>
      <c r="E1279" s="71" t="s">
        <v>1509</v>
      </c>
      <c r="F1279" s="72">
        <v>1000</v>
      </c>
    </row>
    <row r="1280" spans="1:6" ht="12.75">
      <c r="A1280" s="4"/>
      <c r="B1280" s="4"/>
      <c r="C1280" s="4"/>
      <c r="D1280" s="4" t="s">
        <v>130</v>
      </c>
      <c r="E1280" s="71" t="s">
        <v>131</v>
      </c>
      <c r="F1280" s="72">
        <v>1000</v>
      </c>
    </row>
    <row r="1281" spans="1:6" ht="25.5">
      <c r="A1281" s="6" t="s">
        <v>702</v>
      </c>
      <c r="B1281" s="6"/>
      <c r="C1281" s="6"/>
      <c r="D1281" s="6"/>
      <c r="E1281" s="73" t="s">
        <v>703</v>
      </c>
      <c r="F1281" s="7">
        <v>174645.575312</v>
      </c>
    </row>
    <row r="1282" spans="1:6" ht="12.75">
      <c r="A1282" s="4"/>
      <c r="B1282" s="4" t="s">
        <v>395</v>
      </c>
      <c r="C1282" s="4"/>
      <c r="D1282" s="4"/>
      <c r="E1282" s="71" t="s">
        <v>396</v>
      </c>
      <c r="F1282" s="72">
        <v>174645.575312</v>
      </c>
    </row>
    <row r="1283" spans="1:6" ht="12.75">
      <c r="A1283" s="4"/>
      <c r="B1283" s="4" t="s">
        <v>108</v>
      </c>
      <c r="C1283" s="4"/>
      <c r="D1283" s="4"/>
      <c r="E1283" s="71" t="s">
        <v>109</v>
      </c>
      <c r="F1283" s="72">
        <v>174645.575312</v>
      </c>
    </row>
    <row r="1284" spans="1:6" ht="25.5">
      <c r="A1284" s="4"/>
      <c r="B1284" s="4"/>
      <c r="C1284" s="4" t="s">
        <v>1475</v>
      </c>
      <c r="D1284" s="4"/>
      <c r="E1284" s="71" t="s">
        <v>526</v>
      </c>
      <c r="F1284" s="72">
        <v>174645.575312</v>
      </c>
    </row>
    <row r="1285" spans="1:6" ht="12.75">
      <c r="A1285" s="4"/>
      <c r="B1285" s="4"/>
      <c r="C1285" s="4" t="s">
        <v>110</v>
      </c>
      <c r="D1285" s="4"/>
      <c r="E1285" s="71" t="s">
        <v>111</v>
      </c>
      <c r="F1285" s="72">
        <v>174645.575312</v>
      </c>
    </row>
    <row r="1286" spans="1:6" ht="12.75">
      <c r="A1286" s="4"/>
      <c r="B1286" s="4"/>
      <c r="C1286" s="4"/>
      <c r="D1286" s="4" t="s">
        <v>529</v>
      </c>
      <c r="E1286" s="71" t="s">
        <v>530</v>
      </c>
      <c r="F1286" s="72">
        <v>174645.575312</v>
      </c>
    </row>
    <row r="1287" spans="1:6" ht="25.5">
      <c r="A1287" s="6" t="s">
        <v>704</v>
      </c>
      <c r="B1287" s="6"/>
      <c r="C1287" s="6"/>
      <c r="D1287" s="6"/>
      <c r="E1287" s="73" t="s">
        <v>1162</v>
      </c>
      <c r="F1287" s="7">
        <v>47229.22435</v>
      </c>
    </row>
    <row r="1288" spans="1:6" ht="12.75">
      <c r="A1288" s="4"/>
      <c r="B1288" s="4" t="s">
        <v>395</v>
      </c>
      <c r="C1288" s="4"/>
      <c r="D1288" s="4"/>
      <c r="E1288" s="71" t="s">
        <v>396</v>
      </c>
      <c r="F1288" s="72">
        <v>13667.21435</v>
      </c>
    </row>
    <row r="1289" spans="1:6" ht="12.75">
      <c r="A1289" s="4"/>
      <c r="B1289" s="4" t="s">
        <v>632</v>
      </c>
      <c r="C1289" s="4"/>
      <c r="D1289" s="4"/>
      <c r="E1289" s="71" t="s">
        <v>633</v>
      </c>
      <c r="F1289" s="72">
        <v>13667.21435</v>
      </c>
    </row>
    <row r="1290" spans="1:6" ht="25.5">
      <c r="A1290" s="4"/>
      <c r="B1290" s="4"/>
      <c r="C1290" s="4" t="s">
        <v>1475</v>
      </c>
      <c r="D1290" s="4"/>
      <c r="E1290" s="71" t="s">
        <v>526</v>
      </c>
      <c r="F1290" s="72">
        <v>13470.21435</v>
      </c>
    </row>
    <row r="1291" spans="1:6" ht="12.75">
      <c r="A1291" s="4"/>
      <c r="B1291" s="4"/>
      <c r="C1291" s="4" t="s">
        <v>533</v>
      </c>
      <c r="D1291" s="4"/>
      <c r="E1291" s="71" t="s">
        <v>534</v>
      </c>
      <c r="F1291" s="72">
        <v>13470.21435</v>
      </c>
    </row>
    <row r="1292" spans="1:6" ht="12.75">
      <c r="A1292" s="4"/>
      <c r="B1292" s="4"/>
      <c r="C1292" s="4"/>
      <c r="D1292" s="4" t="s">
        <v>529</v>
      </c>
      <c r="E1292" s="71" t="s">
        <v>530</v>
      </c>
      <c r="F1292" s="72">
        <v>13470.21435</v>
      </c>
    </row>
    <row r="1293" spans="1:6" ht="25.5">
      <c r="A1293" s="4"/>
      <c r="B1293" s="4"/>
      <c r="C1293" s="4" t="s">
        <v>1462</v>
      </c>
      <c r="D1293" s="4"/>
      <c r="E1293" s="71" t="s">
        <v>1463</v>
      </c>
      <c r="F1293" s="72">
        <v>197</v>
      </c>
    </row>
    <row r="1294" spans="1:6" ht="12.75">
      <c r="A1294" s="4"/>
      <c r="B1294" s="4"/>
      <c r="C1294" s="4" t="s">
        <v>1464</v>
      </c>
      <c r="D1294" s="4"/>
      <c r="E1294" s="71" t="s">
        <v>1465</v>
      </c>
      <c r="F1294" s="72">
        <v>197</v>
      </c>
    </row>
    <row r="1295" spans="1:6" ht="38.25">
      <c r="A1295" s="4"/>
      <c r="B1295" s="4"/>
      <c r="C1295" s="4" t="s">
        <v>1255</v>
      </c>
      <c r="D1295" s="4"/>
      <c r="E1295" s="71" t="s">
        <v>1256</v>
      </c>
      <c r="F1295" s="72">
        <v>197</v>
      </c>
    </row>
    <row r="1296" spans="1:6" ht="12.75">
      <c r="A1296" s="4"/>
      <c r="B1296" s="4"/>
      <c r="C1296" s="4"/>
      <c r="D1296" s="4" t="s">
        <v>130</v>
      </c>
      <c r="E1296" s="71" t="s">
        <v>131</v>
      </c>
      <c r="F1296" s="72">
        <v>197</v>
      </c>
    </row>
    <row r="1297" spans="1:6" ht="12.75">
      <c r="A1297" s="4"/>
      <c r="B1297" s="4" t="s">
        <v>1056</v>
      </c>
      <c r="C1297" s="4"/>
      <c r="D1297" s="4"/>
      <c r="E1297" s="71" t="s">
        <v>1057</v>
      </c>
      <c r="F1297" s="72">
        <v>30988.6</v>
      </c>
    </row>
    <row r="1298" spans="1:6" ht="12.75">
      <c r="A1298" s="4"/>
      <c r="B1298" s="4" t="s">
        <v>1064</v>
      </c>
      <c r="C1298" s="4"/>
      <c r="D1298" s="4"/>
      <c r="E1298" s="71" t="s">
        <v>1065</v>
      </c>
      <c r="F1298" s="72">
        <v>30988.6</v>
      </c>
    </row>
    <row r="1299" spans="1:6" ht="12.75">
      <c r="A1299" s="4"/>
      <c r="B1299" s="4"/>
      <c r="C1299" s="4" t="s">
        <v>1066</v>
      </c>
      <c r="D1299" s="4"/>
      <c r="E1299" s="71" t="s">
        <v>1067</v>
      </c>
      <c r="F1299" s="72">
        <v>30988.6</v>
      </c>
    </row>
    <row r="1300" spans="1:6" ht="12.75">
      <c r="A1300" s="4"/>
      <c r="B1300" s="4"/>
      <c r="C1300" s="4" t="s">
        <v>1068</v>
      </c>
      <c r="D1300" s="4"/>
      <c r="E1300" s="71" t="s">
        <v>1069</v>
      </c>
      <c r="F1300" s="72">
        <v>30988.6</v>
      </c>
    </row>
    <row r="1301" spans="1:6" ht="38.25">
      <c r="A1301" s="4"/>
      <c r="B1301" s="4"/>
      <c r="C1301" s="4" t="s">
        <v>1070</v>
      </c>
      <c r="D1301" s="4"/>
      <c r="E1301" s="71" t="s">
        <v>1642</v>
      </c>
      <c r="F1301" s="72">
        <v>30988.6</v>
      </c>
    </row>
    <row r="1302" spans="1:6" ht="12.75">
      <c r="A1302" s="4"/>
      <c r="B1302" s="4"/>
      <c r="C1302" s="4"/>
      <c r="D1302" s="4" t="s">
        <v>1449</v>
      </c>
      <c r="E1302" s="71" t="s">
        <v>1450</v>
      </c>
      <c r="F1302" s="72">
        <v>30988.6</v>
      </c>
    </row>
    <row r="1303" spans="1:6" ht="12.75">
      <c r="A1303" s="4"/>
      <c r="B1303" s="4" t="s">
        <v>10</v>
      </c>
      <c r="C1303" s="4"/>
      <c r="D1303" s="4"/>
      <c r="E1303" s="71" t="s">
        <v>11</v>
      </c>
      <c r="F1303" s="72">
        <v>1073.45</v>
      </c>
    </row>
    <row r="1304" spans="1:6" ht="12.75">
      <c r="A1304" s="4"/>
      <c r="B1304" s="4" t="s">
        <v>1270</v>
      </c>
      <c r="C1304" s="4"/>
      <c r="D1304" s="4"/>
      <c r="E1304" s="71" t="s">
        <v>1271</v>
      </c>
      <c r="F1304" s="72">
        <v>881.16</v>
      </c>
    </row>
    <row r="1305" spans="1:6" ht="12.75">
      <c r="A1305" s="4"/>
      <c r="B1305" s="4"/>
      <c r="C1305" s="4" t="s">
        <v>1272</v>
      </c>
      <c r="D1305" s="4"/>
      <c r="E1305" s="71" t="s">
        <v>1273</v>
      </c>
      <c r="F1305" s="72">
        <v>881.16</v>
      </c>
    </row>
    <row r="1306" spans="1:6" ht="12.75">
      <c r="A1306" s="4"/>
      <c r="B1306" s="4"/>
      <c r="C1306" s="4" t="s">
        <v>1274</v>
      </c>
      <c r="D1306" s="4"/>
      <c r="E1306" s="71" t="s">
        <v>1275</v>
      </c>
      <c r="F1306" s="72">
        <v>881.16</v>
      </c>
    </row>
    <row r="1307" spans="1:6" ht="12.75">
      <c r="A1307" s="4"/>
      <c r="B1307" s="4"/>
      <c r="C1307" s="4"/>
      <c r="D1307" s="4" t="s">
        <v>130</v>
      </c>
      <c r="E1307" s="71" t="s">
        <v>131</v>
      </c>
      <c r="F1307" s="72">
        <v>881.16</v>
      </c>
    </row>
    <row r="1308" spans="1:6" ht="12.75">
      <c r="A1308" s="4"/>
      <c r="B1308" s="4" t="s">
        <v>1278</v>
      </c>
      <c r="C1308" s="4"/>
      <c r="D1308" s="4"/>
      <c r="E1308" s="71" t="s">
        <v>1279</v>
      </c>
      <c r="F1308" s="72">
        <v>192.29</v>
      </c>
    </row>
    <row r="1309" spans="1:6" ht="12.75">
      <c r="A1309" s="4"/>
      <c r="B1309" s="4"/>
      <c r="C1309" s="4" t="s">
        <v>246</v>
      </c>
      <c r="D1309" s="4"/>
      <c r="E1309" s="71" t="s">
        <v>247</v>
      </c>
      <c r="F1309" s="72">
        <v>192.29</v>
      </c>
    </row>
    <row r="1310" spans="1:6" ht="12.75">
      <c r="A1310" s="4"/>
      <c r="B1310" s="4"/>
      <c r="C1310" s="4" t="s">
        <v>841</v>
      </c>
      <c r="D1310" s="4"/>
      <c r="E1310" s="71" t="s">
        <v>950</v>
      </c>
      <c r="F1310" s="72">
        <v>192.29</v>
      </c>
    </row>
    <row r="1311" spans="1:6" ht="12.75">
      <c r="A1311" s="4"/>
      <c r="B1311" s="4"/>
      <c r="C1311" s="4" t="s">
        <v>951</v>
      </c>
      <c r="D1311" s="4"/>
      <c r="E1311" s="71" t="s">
        <v>247</v>
      </c>
      <c r="F1311" s="72">
        <v>192.29</v>
      </c>
    </row>
    <row r="1312" spans="1:6" ht="12.75">
      <c r="A1312" s="4"/>
      <c r="B1312" s="4"/>
      <c r="C1312" s="4"/>
      <c r="D1312" s="4" t="s">
        <v>130</v>
      </c>
      <c r="E1312" s="71" t="s">
        <v>131</v>
      </c>
      <c r="F1312" s="72">
        <v>192.29</v>
      </c>
    </row>
    <row r="1313" spans="1:6" ht="25.5">
      <c r="A1313" s="4"/>
      <c r="B1313" s="4" t="s">
        <v>1549</v>
      </c>
      <c r="C1313" s="4"/>
      <c r="D1313" s="4"/>
      <c r="E1313" s="71" t="s">
        <v>1550</v>
      </c>
      <c r="F1313" s="72">
        <v>1499.96</v>
      </c>
    </row>
    <row r="1314" spans="1:6" ht="12.75">
      <c r="A1314" s="4"/>
      <c r="B1314" s="4" t="s">
        <v>1551</v>
      </c>
      <c r="C1314" s="4"/>
      <c r="D1314" s="4"/>
      <c r="E1314" s="71" t="s">
        <v>1552</v>
      </c>
      <c r="F1314" s="72">
        <v>1499.96</v>
      </c>
    </row>
    <row r="1315" spans="1:6" ht="25.5">
      <c r="A1315" s="4"/>
      <c r="B1315" s="4"/>
      <c r="C1315" s="4" t="s">
        <v>1553</v>
      </c>
      <c r="D1315" s="4"/>
      <c r="E1315" s="71" t="s">
        <v>1554</v>
      </c>
      <c r="F1315" s="72">
        <v>872.91</v>
      </c>
    </row>
    <row r="1316" spans="1:6" ht="25.5">
      <c r="A1316" s="4"/>
      <c r="B1316" s="4"/>
      <c r="C1316" s="4" t="s">
        <v>1555</v>
      </c>
      <c r="D1316" s="4"/>
      <c r="E1316" s="71" t="s">
        <v>1556</v>
      </c>
      <c r="F1316" s="72">
        <v>872.91</v>
      </c>
    </row>
    <row r="1317" spans="1:6" ht="12.75">
      <c r="A1317" s="4"/>
      <c r="B1317" s="4"/>
      <c r="C1317" s="4"/>
      <c r="D1317" s="4" t="s">
        <v>130</v>
      </c>
      <c r="E1317" s="71" t="s">
        <v>131</v>
      </c>
      <c r="F1317" s="72">
        <v>872.91</v>
      </c>
    </row>
    <row r="1318" spans="1:6" ht="12.75">
      <c r="A1318" s="4"/>
      <c r="B1318" s="4"/>
      <c r="C1318" s="4" t="s">
        <v>1562</v>
      </c>
      <c r="D1318" s="4"/>
      <c r="E1318" s="71" t="s">
        <v>1563</v>
      </c>
      <c r="F1318" s="72">
        <v>195.05</v>
      </c>
    </row>
    <row r="1319" spans="1:6" ht="38.25">
      <c r="A1319" s="4"/>
      <c r="B1319" s="4"/>
      <c r="C1319" s="4" t="s">
        <v>1564</v>
      </c>
      <c r="D1319" s="4"/>
      <c r="E1319" s="71" t="s">
        <v>1565</v>
      </c>
      <c r="F1319" s="72">
        <v>195.05</v>
      </c>
    </row>
    <row r="1320" spans="1:6" ht="12.75">
      <c r="A1320" s="4"/>
      <c r="B1320" s="4"/>
      <c r="C1320" s="4"/>
      <c r="D1320" s="4" t="s">
        <v>130</v>
      </c>
      <c r="E1320" s="71" t="s">
        <v>131</v>
      </c>
      <c r="F1320" s="72">
        <v>195.05</v>
      </c>
    </row>
    <row r="1321" spans="1:6" ht="12.75">
      <c r="A1321" s="4"/>
      <c r="B1321" s="4"/>
      <c r="C1321" s="4" t="s">
        <v>1571</v>
      </c>
      <c r="D1321" s="4"/>
      <c r="E1321" s="71" t="s">
        <v>1572</v>
      </c>
      <c r="F1321" s="72">
        <v>232</v>
      </c>
    </row>
    <row r="1322" spans="1:6" ht="25.5">
      <c r="A1322" s="4"/>
      <c r="B1322" s="4"/>
      <c r="C1322" s="4" t="s">
        <v>1573</v>
      </c>
      <c r="D1322" s="4"/>
      <c r="E1322" s="71" t="s">
        <v>1574</v>
      </c>
      <c r="F1322" s="72">
        <v>232</v>
      </c>
    </row>
    <row r="1323" spans="1:6" ht="12.75">
      <c r="A1323" s="4"/>
      <c r="B1323" s="4"/>
      <c r="C1323" s="4"/>
      <c r="D1323" s="4" t="s">
        <v>130</v>
      </c>
      <c r="E1323" s="71" t="s">
        <v>131</v>
      </c>
      <c r="F1323" s="72">
        <v>232</v>
      </c>
    </row>
    <row r="1324" spans="1:6" ht="25.5">
      <c r="A1324" s="4"/>
      <c r="B1324" s="4"/>
      <c r="C1324" s="4" t="s">
        <v>1663</v>
      </c>
      <c r="D1324" s="4"/>
      <c r="E1324" s="71" t="s">
        <v>1664</v>
      </c>
      <c r="F1324" s="72">
        <v>200</v>
      </c>
    </row>
    <row r="1325" spans="1:6" ht="25.5">
      <c r="A1325" s="4"/>
      <c r="B1325" s="4"/>
      <c r="C1325" s="4" t="s">
        <v>1665</v>
      </c>
      <c r="D1325" s="4"/>
      <c r="E1325" s="71" t="s">
        <v>1666</v>
      </c>
      <c r="F1325" s="72">
        <v>200</v>
      </c>
    </row>
    <row r="1326" spans="1:6" ht="12.75">
      <c r="A1326" s="4"/>
      <c r="B1326" s="4"/>
      <c r="C1326" s="4"/>
      <c r="D1326" s="4" t="s">
        <v>130</v>
      </c>
      <c r="E1326" s="71" t="s">
        <v>131</v>
      </c>
      <c r="F1326" s="72">
        <v>200</v>
      </c>
    </row>
    <row r="1327" spans="1:6" s="78" customFormat="1" ht="12.75">
      <c r="A1327" s="77" t="s">
        <v>1543</v>
      </c>
      <c r="B1327" s="6"/>
      <c r="C1327" s="6"/>
      <c r="D1327" s="6"/>
      <c r="E1327" s="73" t="s">
        <v>1405</v>
      </c>
      <c r="F1327" s="7">
        <v>57558102.629276</v>
      </c>
    </row>
  </sheetData>
  <sheetProtection/>
  <autoFilter ref="C1:C1327"/>
  <mergeCells count="1">
    <mergeCell ref="A5:F5"/>
  </mergeCells>
  <printOptions/>
  <pageMargins left="0.75" right="0.16" top="0.5" bottom="0.49" header="0.5" footer="0.5"/>
  <pageSetup fitToHeight="0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8"/>
  <sheetViews>
    <sheetView zoomScalePageLayoutView="0" workbookViewId="0" topLeftCell="A1">
      <selection activeCell="E162" sqref="E162"/>
    </sheetView>
  </sheetViews>
  <sheetFormatPr defaultColWidth="9.140625" defaultRowHeight="12.75"/>
  <cols>
    <col min="1" max="4" width="7.57421875" style="11" customWidth="1"/>
    <col min="5" max="5" width="47.8515625" style="11" customWidth="1"/>
    <col min="6" max="6" width="12.7109375" style="11" customWidth="1"/>
    <col min="7" max="7" width="12.140625" style="11" customWidth="1"/>
    <col min="8" max="16384" width="9.140625" style="11" customWidth="1"/>
  </cols>
  <sheetData>
    <row r="1" ht="12.75">
      <c r="F1" s="11" t="s">
        <v>1165</v>
      </c>
    </row>
    <row r="2" ht="12.75">
      <c r="F2" s="11" t="s">
        <v>87</v>
      </c>
    </row>
    <row r="3" ht="12.75">
      <c r="F3" s="11" t="s">
        <v>88</v>
      </c>
    </row>
    <row r="5" spans="1:7" ht="12.75">
      <c r="A5" s="241" t="s">
        <v>1164</v>
      </c>
      <c r="B5" s="241"/>
      <c r="C5" s="241"/>
      <c r="D5" s="241"/>
      <c r="E5" s="241"/>
      <c r="F5" s="241"/>
      <c r="G5" s="241"/>
    </row>
    <row r="7" spans="1:7" ht="12.75">
      <c r="A7" s="6" t="s">
        <v>938</v>
      </c>
      <c r="B7" s="6" t="s">
        <v>392</v>
      </c>
      <c r="C7" s="6" t="s">
        <v>393</v>
      </c>
      <c r="D7" s="6" t="s">
        <v>394</v>
      </c>
      <c r="E7" s="6" t="s">
        <v>515</v>
      </c>
      <c r="F7" s="6" t="s">
        <v>898</v>
      </c>
      <c r="G7" s="6" t="s">
        <v>899</v>
      </c>
    </row>
    <row r="8" spans="1:7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</row>
    <row r="9" spans="1:7" ht="12.75">
      <c r="A9" s="6" t="s">
        <v>939</v>
      </c>
      <c r="B9" s="6"/>
      <c r="C9" s="6"/>
      <c r="D9" s="6"/>
      <c r="E9" s="73" t="s">
        <v>908</v>
      </c>
      <c r="F9" s="7">
        <v>120839.137437</v>
      </c>
      <c r="G9" s="7">
        <v>106424.298003</v>
      </c>
    </row>
    <row r="10" spans="1:7" ht="12.75">
      <c r="A10" s="4"/>
      <c r="B10" s="4" t="s">
        <v>395</v>
      </c>
      <c r="C10" s="4"/>
      <c r="D10" s="4"/>
      <c r="E10" s="71" t="s">
        <v>396</v>
      </c>
      <c r="F10" s="72">
        <v>28655.53088</v>
      </c>
      <c r="G10" s="72">
        <v>28655.53088</v>
      </c>
    </row>
    <row r="11" spans="1:7" ht="12.75">
      <c r="A11" s="4"/>
      <c r="B11" s="4" t="s">
        <v>632</v>
      </c>
      <c r="C11" s="4"/>
      <c r="D11" s="4"/>
      <c r="E11" s="71" t="s">
        <v>633</v>
      </c>
      <c r="F11" s="72">
        <v>28655.53088</v>
      </c>
      <c r="G11" s="72">
        <v>28655.53088</v>
      </c>
    </row>
    <row r="12" spans="1:7" ht="25.5">
      <c r="A12" s="4"/>
      <c r="B12" s="4"/>
      <c r="C12" s="4" t="s">
        <v>1475</v>
      </c>
      <c r="D12" s="4"/>
      <c r="E12" s="71" t="s">
        <v>526</v>
      </c>
      <c r="F12" s="72">
        <v>28655.53088</v>
      </c>
      <c r="G12" s="72">
        <v>28655.53088</v>
      </c>
    </row>
    <row r="13" spans="1:7" ht="12.75">
      <c r="A13" s="4"/>
      <c r="B13" s="4"/>
      <c r="C13" s="4" t="s">
        <v>533</v>
      </c>
      <c r="D13" s="4"/>
      <c r="E13" s="71" t="s">
        <v>534</v>
      </c>
      <c r="F13" s="72">
        <v>28655.53088</v>
      </c>
      <c r="G13" s="72">
        <v>28655.53088</v>
      </c>
    </row>
    <row r="14" spans="1:7" ht="12.75">
      <c r="A14" s="4"/>
      <c r="B14" s="4"/>
      <c r="C14" s="4"/>
      <c r="D14" s="4" t="s">
        <v>529</v>
      </c>
      <c r="E14" s="71" t="s">
        <v>530</v>
      </c>
      <c r="F14" s="72">
        <v>28655.53088</v>
      </c>
      <c r="G14" s="72">
        <v>28655.53088</v>
      </c>
    </row>
    <row r="15" spans="1:7" ht="12.75">
      <c r="A15" s="4"/>
      <c r="B15" s="4" t="s">
        <v>498</v>
      </c>
      <c r="C15" s="4"/>
      <c r="D15" s="4"/>
      <c r="E15" s="71" t="s">
        <v>499</v>
      </c>
      <c r="F15" s="72">
        <v>92183.606557</v>
      </c>
      <c r="G15" s="72">
        <v>77768.767123</v>
      </c>
    </row>
    <row r="16" spans="1:7" ht="12.75">
      <c r="A16" s="4"/>
      <c r="B16" s="4" t="s">
        <v>253</v>
      </c>
      <c r="C16" s="4"/>
      <c r="D16" s="4"/>
      <c r="E16" s="71" t="s">
        <v>254</v>
      </c>
      <c r="F16" s="72">
        <v>92183.606557</v>
      </c>
      <c r="G16" s="72">
        <v>77768.767123</v>
      </c>
    </row>
    <row r="17" spans="1:7" ht="12.75">
      <c r="A17" s="4"/>
      <c r="B17" s="4"/>
      <c r="C17" s="4" t="s">
        <v>1519</v>
      </c>
      <c r="D17" s="4"/>
      <c r="E17" s="71" t="s">
        <v>1520</v>
      </c>
      <c r="F17" s="72">
        <v>92183.606557</v>
      </c>
      <c r="G17" s="72">
        <v>77768.767123</v>
      </c>
    </row>
    <row r="18" spans="1:7" ht="102">
      <c r="A18" s="4"/>
      <c r="B18" s="4"/>
      <c r="C18" s="4" t="s">
        <v>1521</v>
      </c>
      <c r="D18" s="4"/>
      <c r="E18" s="71" t="s">
        <v>1522</v>
      </c>
      <c r="F18" s="72">
        <v>22183.606557</v>
      </c>
      <c r="G18" s="72">
        <v>7768.767123</v>
      </c>
    </row>
    <row r="19" spans="1:7" ht="12.75">
      <c r="A19" s="4"/>
      <c r="B19" s="4"/>
      <c r="C19" s="4"/>
      <c r="D19" s="4" t="s">
        <v>257</v>
      </c>
      <c r="E19" s="71" t="s">
        <v>254</v>
      </c>
      <c r="F19" s="72">
        <v>22183.606557</v>
      </c>
      <c r="G19" s="72">
        <v>7768.767123</v>
      </c>
    </row>
    <row r="20" spans="1:7" ht="63.75">
      <c r="A20" s="4"/>
      <c r="B20" s="4"/>
      <c r="C20" s="4" t="s">
        <v>1523</v>
      </c>
      <c r="D20" s="4"/>
      <c r="E20" s="71" t="s">
        <v>1524</v>
      </c>
      <c r="F20" s="72">
        <v>70000</v>
      </c>
      <c r="G20" s="72">
        <v>70000</v>
      </c>
    </row>
    <row r="21" spans="1:7" ht="12.75">
      <c r="A21" s="4"/>
      <c r="B21" s="4"/>
      <c r="C21" s="4"/>
      <c r="D21" s="4" t="s">
        <v>257</v>
      </c>
      <c r="E21" s="71" t="s">
        <v>254</v>
      </c>
      <c r="F21" s="72">
        <v>70000</v>
      </c>
      <c r="G21" s="72">
        <v>70000</v>
      </c>
    </row>
    <row r="22" spans="1:7" ht="25.5">
      <c r="A22" s="6" t="s">
        <v>940</v>
      </c>
      <c r="B22" s="6"/>
      <c r="C22" s="6"/>
      <c r="D22" s="6"/>
      <c r="E22" s="73" t="s">
        <v>1651</v>
      </c>
      <c r="F22" s="7">
        <v>38</v>
      </c>
      <c r="G22" s="7">
        <v>38</v>
      </c>
    </row>
    <row r="23" spans="1:7" ht="12.75">
      <c r="A23" s="4"/>
      <c r="B23" s="4" t="s">
        <v>395</v>
      </c>
      <c r="C23" s="4"/>
      <c r="D23" s="4"/>
      <c r="E23" s="71" t="s">
        <v>396</v>
      </c>
      <c r="F23" s="72">
        <v>38</v>
      </c>
      <c r="G23" s="72">
        <v>38</v>
      </c>
    </row>
    <row r="24" spans="1:7" ht="12.75">
      <c r="A24" s="4"/>
      <c r="B24" s="4" t="s">
        <v>632</v>
      </c>
      <c r="C24" s="4"/>
      <c r="D24" s="4"/>
      <c r="E24" s="71" t="s">
        <v>633</v>
      </c>
      <c r="F24" s="72">
        <v>38</v>
      </c>
      <c r="G24" s="72">
        <v>38</v>
      </c>
    </row>
    <row r="25" spans="1:7" ht="25.5">
      <c r="A25" s="4"/>
      <c r="B25" s="4"/>
      <c r="C25" s="4" t="s">
        <v>1475</v>
      </c>
      <c r="D25" s="4"/>
      <c r="E25" s="71" t="s">
        <v>526</v>
      </c>
      <c r="F25" s="72">
        <v>38</v>
      </c>
      <c r="G25" s="72">
        <v>38</v>
      </c>
    </row>
    <row r="26" spans="1:7" ht="12.75">
      <c r="A26" s="4"/>
      <c r="B26" s="4"/>
      <c r="C26" s="4" t="s">
        <v>533</v>
      </c>
      <c r="D26" s="4"/>
      <c r="E26" s="71" t="s">
        <v>534</v>
      </c>
      <c r="F26" s="72">
        <v>38</v>
      </c>
      <c r="G26" s="72">
        <v>38</v>
      </c>
    </row>
    <row r="27" spans="1:7" ht="12.75">
      <c r="A27" s="4"/>
      <c r="B27" s="4"/>
      <c r="C27" s="4"/>
      <c r="D27" s="4" t="s">
        <v>529</v>
      </c>
      <c r="E27" s="71" t="s">
        <v>530</v>
      </c>
      <c r="F27" s="72">
        <v>38</v>
      </c>
      <c r="G27" s="72">
        <v>38</v>
      </c>
    </row>
    <row r="28" spans="1:7" ht="25.5">
      <c r="A28" s="6" t="s">
        <v>941</v>
      </c>
      <c r="B28" s="6"/>
      <c r="C28" s="6"/>
      <c r="D28" s="6"/>
      <c r="E28" s="73" t="s">
        <v>1652</v>
      </c>
      <c r="F28" s="7">
        <v>35004.508571</v>
      </c>
      <c r="G28" s="7">
        <v>35004.508571</v>
      </c>
    </row>
    <row r="29" spans="1:7" ht="12.75">
      <c r="A29" s="4"/>
      <c r="B29" s="4" t="s">
        <v>395</v>
      </c>
      <c r="C29" s="4"/>
      <c r="D29" s="4"/>
      <c r="E29" s="71" t="s">
        <v>396</v>
      </c>
      <c r="F29" s="72">
        <v>800</v>
      </c>
      <c r="G29" s="72">
        <v>800</v>
      </c>
    </row>
    <row r="30" spans="1:7" ht="12.75">
      <c r="A30" s="4"/>
      <c r="B30" s="4" t="s">
        <v>632</v>
      </c>
      <c r="C30" s="4"/>
      <c r="D30" s="4"/>
      <c r="E30" s="71" t="s">
        <v>633</v>
      </c>
      <c r="F30" s="72">
        <v>800</v>
      </c>
      <c r="G30" s="72">
        <v>800</v>
      </c>
    </row>
    <row r="31" spans="1:7" ht="25.5">
      <c r="A31" s="4"/>
      <c r="B31" s="4"/>
      <c r="C31" s="4" t="s">
        <v>1462</v>
      </c>
      <c r="D31" s="4"/>
      <c r="E31" s="71" t="s">
        <v>1463</v>
      </c>
      <c r="F31" s="72">
        <v>800</v>
      </c>
      <c r="G31" s="72">
        <v>800</v>
      </c>
    </row>
    <row r="32" spans="1:7" ht="12.75">
      <c r="A32" s="4"/>
      <c r="B32" s="4"/>
      <c r="C32" s="4" t="s">
        <v>1464</v>
      </c>
      <c r="D32" s="4"/>
      <c r="E32" s="71" t="s">
        <v>1465</v>
      </c>
      <c r="F32" s="72">
        <v>800</v>
      </c>
      <c r="G32" s="72">
        <v>800</v>
      </c>
    </row>
    <row r="33" spans="1:7" ht="25.5">
      <c r="A33" s="4"/>
      <c r="B33" s="4"/>
      <c r="C33" s="4" t="s">
        <v>1259</v>
      </c>
      <c r="D33" s="4"/>
      <c r="E33" s="71" t="s">
        <v>1260</v>
      </c>
      <c r="F33" s="72">
        <v>800</v>
      </c>
      <c r="G33" s="72">
        <v>800</v>
      </c>
    </row>
    <row r="34" spans="1:7" ht="12.75">
      <c r="A34" s="4"/>
      <c r="B34" s="4"/>
      <c r="C34" s="4"/>
      <c r="D34" s="4" t="s">
        <v>130</v>
      </c>
      <c r="E34" s="71" t="s">
        <v>131</v>
      </c>
      <c r="F34" s="72">
        <v>800</v>
      </c>
      <c r="G34" s="72">
        <v>800</v>
      </c>
    </row>
    <row r="35" spans="1:7" ht="12.75">
      <c r="A35" s="4"/>
      <c r="B35" s="4" t="s">
        <v>1419</v>
      </c>
      <c r="C35" s="4"/>
      <c r="D35" s="4"/>
      <c r="E35" s="71" t="s">
        <v>1420</v>
      </c>
      <c r="F35" s="72">
        <v>34204.508571</v>
      </c>
      <c r="G35" s="72">
        <v>34204.508571</v>
      </c>
    </row>
    <row r="36" spans="1:7" ht="12.75">
      <c r="A36" s="4"/>
      <c r="B36" s="4" t="s">
        <v>1421</v>
      </c>
      <c r="C36" s="4"/>
      <c r="D36" s="4"/>
      <c r="E36" s="71" t="s">
        <v>1422</v>
      </c>
      <c r="F36" s="72">
        <v>34204.508571</v>
      </c>
      <c r="G36" s="72">
        <v>34204.508571</v>
      </c>
    </row>
    <row r="37" spans="1:7" ht="25.5">
      <c r="A37" s="4"/>
      <c r="B37" s="4"/>
      <c r="C37" s="4" t="s">
        <v>1475</v>
      </c>
      <c r="D37" s="4"/>
      <c r="E37" s="71" t="s">
        <v>526</v>
      </c>
      <c r="F37" s="72">
        <v>34204.508571</v>
      </c>
      <c r="G37" s="72">
        <v>34204.508571</v>
      </c>
    </row>
    <row r="38" spans="1:7" ht="12.75">
      <c r="A38" s="4"/>
      <c r="B38" s="4"/>
      <c r="C38" s="4" t="s">
        <v>533</v>
      </c>
      <c r="D38" s="4"/>
      <c r="E38" s="71" t="s">
        <v>534</v>
      </c>
      <c r="F38" s="72">
        <v>34204.508571</v>
      </c>
      <c r="G38" s="72">
        <v>34204.508571</v>
      </c>
    </row>
    <row r="39" spans="1:7" ht="12.75">
      <c r="A39" s="4"/>
      <c r="B39" s="4"/>
      <c r="C39" s="4"/>
      <c r="D39" s="4" t="s">
        <v>529</v>
      </c>
      <c r="E39" s="71" t="s">
        <v>530</v>
      </c>
      <c r="F39" s="72">
        <v>34204.508571</v>
      </c>
      <c r="G39" s="72">
        <v>34204.508571</v>
      </c>
    </row>
    <row r="40" spans="1:7" ht="12.75">
      <c r="A40" s="6" t="s">
        <v>942</v>
      </c>
      <c r="B40" s="6"/>
      <c r="C40" s="6"/>
      <c r="D40" s="6"/>
      <c r="E40" s="73" t="s">
        <v>1653</v>
      </c>
      <c r="F40" s="7">
        <v>1475</v>
      </c>
      <c r="G40" s="7">
        <v>1475</v>
      </c>
    </row>
    <row r="41" spans="1:7" ht="12.75">
      <c r="A41" s="4"/>
      <c r="B41" s="4" t="s">
        <v>395</v>
      </c>
      <c r="C41" s="4"/>
      <c r="D41" s="4"/>
      <c r="E41" s="71" t="s">
        <v>396</v>
      </c>
      <c r="F41" s="72">
        <v>1319</v>
      </c>
      <c r="G41" s="72">
        <v>1319</v>
      </c>
    </row>
    <row r="42" spans="1:7" ht="12.75">
      <c r="A42" s="4"/>
      <c r="B42" s="4" t="s">
        <v>632</v>
      </c>
      <c r="C42" s="4"/>
      <c r="D42" s="4"/>
      <c r="E42" s="71" t="s">
        <v>633</v>
      </c>
      <c r="F42" s="72">
        <v>1319</v>
      </c>
      <c r="G42" s="72">
        <v>1319</v>
      </c>
    </row>
    <row r="43" spans="1:7" ht="25.5">
      <c r="A43" s="4"/>
      <c r="B43" s="4"/>
      <c r="C43" s="4" t="s">
        <v>1462</v>
      </c>
      <c r="D43" s="4"/>
      <c r="E43" s="71" t="s">
        <v>1463</v>
      </c>
      <c r="F43" s="72">
        <v>1319</v>
      </c>
      <c r="G43" s="72">
        <v>1319</v>
      </c>
    </row>
    <row r="44" spans="1:7" ht="12.75">
      <c r="A44" s="4"/>
      <c r="B44" s="4"/>
      <c r="C44" s="4" t="s">
        <v>1464</v>
      </c>
      <c r="D44" s="4"/>
      <c r="E44" s="71" t="s">
        <v>1465</v>
      </c>
      <c r="F44" s="72">
        <v>1319</v>
      </c>
      <c r="G44" s="72">
        <v>1319</v>
      </c>
    </row>
    <row r="45" spans="1:7" ht="51">
      <c r="A45" s="4"/>
      <c r="B45" s="4"/>
      <c r="C45" s="4" t="s">
        <v>212</v>
      </c>
      <c r="D45" s="4"/>
      <c r="E45" s="71" t="s">
        <v>213</v>
      </c>
      <c r="F45" s="72">
        <v>1319</v>
      </c>
      <c r="G45" s="72">
        <v>1319</v>
      </c>
    </row>
    <row r="46" spans="1:7" ht="12.75">
      <c r="A46" s="4"/>
      <c r="B46" s="4"/>
      <c r="C46" s="4"/>
      <c r="D46" s="4" t="s">
        <v>130</v>
      </c>
      <c r="E46" s="71" t="s">
        <v>131</v>
      </c>
      <c r="F46" s="72">
        <v>1319</v>
      </c>
      <c r="G46" s="72">
        <v>1319</v>
      </c>
    </row>
    <row r="47" spans="1:7" ht="12.75">
      <c r="A47" s="4"/>
      <c r="B47" s="4" t="s">
        <v>1419</v>
      </c>
      <c r="C47" s="4"/>
      <c r="D47" s="4"/>
      <c r="E47" s="71" t="s">
        <v>1420</v>
      </c>
      <c r="F47" s="72">
        <v>156</v>
      </c>
      <c r="G47" s="72">
        <v>156</v>
      </c>
    </row>
    <row r="48" spans="1:7" ht="12.75">
      <c r="A48" s="4"/>
      <c r="B48" s="4" t="s">
        <v>1421</v>
      </c>
      <c r="C48" s="4"/>
      <c r="D48" s="4"/>
      <c r="E48" s="71" t="s">
        <v>1422</v>
      </c>
      <c r="F48" s="72">
        <v>156</v>
      </c>
      <c r="G48" s="72">
        <v>156</v>
      </c>
    </row>
    <row r="49" spans="1:7" ht="25.5">
      <c r="A49" s="4"/>
      <c r="B49" s="4"/>
      <c r="C49" s="4" t="s">
        <v>1475</v>
      </c>
      <c r="D49" s="4"/>
      <c r="E49" s="71" t="s">
        <v>526</v>
      </c>
      <c r="F49" s="72">
        <v>156</v>
      </c>
      <c r="G49" s="72">
        <v>156</v>
      </c>
    </row>
    <row r="50" spans="1:7" ht="12.75">
      <c r="A50" s="4"/>
      <c r="B50" s="4"/>
      <c r="C50" s="4" t="s">
        <v>533</v>
      </c>
      <c r="D50" s="4"/>
      <c r="E50" s="71" t="s">
        <v>534</v>
      </c>
      <c r="F50" s="72">
        <v>156</v>
      </c>
      <c r="G50" s="72">
        <v>156</v>
      </c>
    </row>
    <row r="51" spans="1:7" ht="12.75">
      <c r="A51" s="4"/>
      <c r="B51" s="4"/>
      <c r="C51" s="4"/>
      <c r="D51" s="4" t="s">
        <v>529</v>
      </c>
      <c r="E51" s="71" t="s">
        <v>530</v>
      </c>
      <c r="F51" s="72">
        <v>156</v>
      </c>
      <c r="G51" s="72">
        <v>156</v>
      </c>
    </row>
    <row r="52" spans="1:7" ht="25.5">
      <c r="A52" s="6" t="s">
        <v>943</v>
      </c>
      <c r="B52" s="6"/>
      <c r="C52" s="6"/>
      <c r="D52" s="6"/>
      <c r="E52" s="73" t="s">
        <v>944</v>
      </c>
      <c r="F52" s="7">
        <v>10146</v>
      </c>
      <c r="G52" s="7">
        <v>10146</v>
      </c>
    </row>
    <row r="53" spans="1:7" ht="12.75">
      <c r="A53" s="4"/>
      <c r="B53" s="4" t="s">
        <v>10</v>
      </c>
      <c r="C53" s="4"/>
      <c r="D53" s="4"/>
      <c r="E53" s="71" t="s">
        <v>11</v>
      </c>
      <c r="F53" s="72">
        <v>10146</v>
      </c>
      <c r="G53" s="72">
        <v>10146</v>
      </c>
    </row>
    <row r="54" spans="1:7" ht="12.75">
      <c r="A54" s="4"/>
      <c r="B54" s="4" t="s">
        <v>1278</v>
      </c>
      <c r="C54" s="4"/>
      <c r="D54" s="4"/>
      <c r="E54" s="71" t="s">
        <v>1279</v>
      </c>
      <c r="F54" s="72">
        <v>10146</v>
      </c>
      <c r="G54" s="72">
        <v>10146</v>
      </c>
    </row>
    <row r="55" spans="1:7" ht="25.5">
      <c r="A55" s="4"/>
      <c r="B55" s="4"/>
      <c r="C55" s="4" t="s">
        <v>1475</v>
      </c>
      <c r="D55" s="4"/>
      <c r="E55" s="71" t="s">
        <v>526</v>
      </c>
      <c r="F55" s="72">
        <v>46</v>
      </c>
      <c r="G55" s="72">
        <v>46</v>
      </c>
    </row>
    <row r="56" spans="1:7" ht="12.75">
      <c r="A56" s="4"/>
      <c r="B56" s="4"/>
      <c r="C56" s="4" t="s">
        <v>533</v>
      </c>
      <c r="D56" s="4"/>
      <c r="E56" s="71" t="s">
        <v>534</v>
      </c>
      <c r="F56" s="72">
        <v>46</v>
      </c>
      <c r="G56" s="72">
        <v>46</v>
      </c>
    </row>
    <row r="57" spans="1:7" ht="12.75">
      <c r="A57" s="4"/>
      <c r="B57" s="4"/>
      <c r="C57" s="4"/>
      <c r="D57" s="4" t="s">
        <v>529</v>
      </c>
      <c r="E57" s="71" t="s">
        <v>530</v>
      </c>
      <c r="F57" s="72">
        <v>46</v>
      </c>
      <c r="G57" s="72">
        <v>46</v>
      </c>
    </row>
    <row r="58" spans="1:7" ht="12.75">
      <c r="A58" s="4"/>
      <c r="B58" s="4"/>
      <c r="C58" s="4" t="s">
        <v>246</v>
      </c>
      <c r="D58" s="4"/>
      <c r="E58" s="71" t="s">
        <v>247</v>
      </c>
      <c r="F58" s="72">
        <v>10100</v>
      </c>
      <c r="G58" s="72">
        <v>10100</v>
      </c>
    </row>
    <row r="59" spans="1:7" ht="12.75">
      <c r="A59" s="4"/>
      <c r="B59" s="4"/>
      <c r="C59" s="4" t="s">
        <v>841</v>
      </c>
      <c r="D59" s="4"/>
      <c r="E59" s="71" t="s">
        <v>950</v>
      </c>
      <c r="F59" s="72">
        <v>10100</v>
      </c>
      <c r="G59" s="72">
        <v>10100</v>
      </c>
    </row>
    <row r="60" spans="1:7" ht="12.75">
      <c r="A60" s="4"/>
      <c r="B60" s="4"/>
      <c r="C60" s="4" t="s">
        <v>951</v>
      </c>
      <c r="D60" s="4"/>
      <c r="E60" s="71" t="s">
        <v>247</v>
      </c>
      <c r="F60" s="72">
        <v>10100</v>
      </c>
      <c r="G60" s="72">
        <v>10100</v>
      </c>
    </row>
    <row r="61" spans="1:7" ht="12.75">
      <c r="A61" s="4"/>
      <c r="B61" s="4"/>
      <c r="C61" s="4"/>
      <c r="D61" s="4" t="s">
        <v>130</v>
      </c>
      <c r="E61" s="71" t="s">
        <v>131</v>
      </c>
      <c r="F61" s="72">
        <v>10100</v>
      </c>
      <c r="G61" s="72">
        <v>10100</v>
      </c>
    </row>
    <row r="62" spans="1:7" ht="12.75">
      <c r="A62" s="6" t="s">
        <v>945</v>
      </c>
      <c r="B62" s="6"/>
      <c r="C62" s="6"/>
      <c r="D62" s="6"/>
      <c r="E62" s="73" t="s">
        <v>1654</v>
      </c>
      <c r="F62" s="7">
        <v>320572.274522</v>
      </c>
      <c r="G62" s="7">
        <v>320622.274522</v>
      </c>
    </row>
    <row r="63" spans="1:7" ht="12.75">
      <c r="A63" s="4"/>
      <c r="B63" s="4" t="s">
        <v>395</v>
      </c>
      <c r="C63" s="4"/>
      <c r="D63" s="4"/>
      <c r="E63" s="71" t="s">
        <v>396</v>
      </c>
      <c r="F63" s="72">
        <v>292958.274522</v>
      </c>
      <c r="G63" s="72">
        <v>293008.274522</v>
      </c>
    </row>
    <row r="64" spans="1:7" ht="38.25">
      <c r="A64" s="4"/>
      <c r="B64" s="4" t="s">
        <v>397</v>
      </c>
      <c r="C64" s="4"/>
      <c r="D64" s="4"/>
      <c r="E64" s="71" t="s">
        <v>1474</v>
      </c>
      <c r="F64" s="72">
        <v>137572.094522</v>
      </c>
      <c r="G64" s="72">
        <v>137572.094522</v>
      </c>
    </row>
    <row r="65" spans="1:7" ht="25.5">
      <c r="A65" s="4"/>
      <c r="B65" s="4"/>
      <c r="C65" s="4" t="s">
        <v>1475</v>
      </c>
      <c r="D65" s="4"/>
      <c r="E65" s="71" t="s">
        <v>526</v>
      </c>
      <c r="F65" s="72">
        <v>137572.094522</v>
      </c>
      <c r="G65" s="72">
        <v>137572.094522</v>
      </c>
    </row>
    <row r="66" spans="1:7" ht="12.75">
      <c r="A66" s="4"/>
      <c r="B66" s="4"/>
      <c r="C66" s="4" t="s">
        <v>527</v>
      </c>
      <c r="D66" s="4"/>
      <c r="E66" s="71" t="s">
        <v>528</v>
      </c>
      <c r="F66" s="72">
        <v>2445.337128</v>
      </c>
      <c r="G66" s="72">
        <v>2445.337128</v>
      </c>
    </row>
    <row r="67" spans="1:7" ht="12.75">
      <c r="A67" s="4"/>
      <c r="B67" s="4"/>
      <c r="C67" s="4"/>
      <c r="D67" s="4" t="s">
        <v>529</v>
      </c>
      <c r="E67" s="71" t="s">
        <v>530</v>
      </c>
      <c r="F67" s="72">
        <v>2445.337128</v>
      </c>
      <c r="G67" s="72">
        <v>2445.337128</v>
      </c>
    </row>
    <row r="68" spans="1:7" ht="25.5">
      <c r="A68" s="4"/>
      <c r="B68" s="4"/>
      <c r="C68" s="4" t="s">
        <v>531</v>
      </c>
      <c r="D68" s="4"/>
      <c r="E68" s="71" t="s">
        <v>532</v>
      </c>
      <c r="F68" s="72">
        <v>2088.304434</v>
      </c>
      <c r="G68" s="72">
        <v>2088.304434</v>
      </c>
    </row>
    <row r="69" spans="1:7" ht="12.75">
      <c r="A69" s="4"/>
      <c r="B69" s="4"/>
      <c r="C69" s="4"/>
      <c r="D69" s="4" t="s">
        <v>529</v>
      </c>
      <c r="E69" s="71" t="s">
        <v>530</v>
      </c>
      <c r="F69" s="72">
        <v>2088.304434</v>
      </c>
      <c r="G69" s="72">
        <v>2088.304434</v>
      </c>
    </row>
    <row r="70" spans="1:7" ht="12.75">
      <c r="A70" s="4"/>
      <c r="B70" s="4"/>
      <c r="C70" s="4" t="s">
        <v>533</v>
      </c>
      <c r="D70" s="4"/>
      <c r="E70" s="71" t="s">
        <v>534</v>
      </c>
      <c r="F70" s="72">
        <v>133038.45296</v>
      </c>
      <c r="G70" s="72">
        <v>133038.45296</v>
      </c>
    </row>
    <row r="71" spans="1:7" ht="12.75">
      <c r="A71" s="4"/>
      <c r="B71" s="4"/>
      <c r="C71" s="4"/>
      <c r="D71" s="4" t="s">
        <v>529</v>
      </c>
      <c r="E71" s="71" t="s">
        <v>530</v>
      </c>
      <c r="F71" s="72">
        <v>133038.45296</v>
      </c>
      <c r="G71" s="72">
        <v>133038.45296</v>
      </c>
    </row>
    <row r="72" spans="1:7" ht="12.75">
      <c r="A72" s="4"/>
      <c r="B72" s="4" t="s">
        <v>632</v>
      </c>
      <c r="C72" s="4"/>
      <c r="D72" s="4"/>
      <c r="E72" s="71" t="s">
        <v>633</v>
      </c>
      <c r="F72" s="72">
        <v>155386.18</v>
      </c>
      <c r="G72" s="72">
        <v>155436.18</v>
      </c>
    </row>
    <row r="73" spans="1:7" ht="25.5">
      <c r="A73" s="4"/>
      <c r="B73" s="4"/>
      <c r="C73" s="4" t="s">
        <v>1475</v>
      </c>
      <c r="D73" s="4"/>
      <c r="E73" s="71" t="s">
        <v>526</v>
      </c>
      <c r="F73" s="72">
        <v>1613.78</v>
      </c>
      <c r="G73" s="72">
        <v>1613.78</v>
      </c>
    </row>
    <row r="74" spans="1:7" ht="25.5">
      <c r="A74" s="4"/>
      <c r="B74" s="4"/>
      <c r="C74" s="4" t="s">
        <v>636</v>
      </c>
      <c r="D74" s="4"/>
      <c r="E74" s="71" t="s">
        <v>637</v>
      </c>
      <c r="F74" s="72">
        <v>1613.78</v>
      </c>
      <c r="G74" s="72">
        <v>1613.78</v>
      </c>
    </row>
    <row r="75" spans="1:7" ht="12.75">
      <c r="A75" s="4"/>
      <c r="B75" s="4"/>
      <c r="C75" s="4"/>
      <c r="D75" s="4" t="s">
        <v>130</v>
      </c>
      <c r="E75" s="71" t="s">
        <v>131</v>
      </c>
      <c r="F75" s="72">
        <v>1613.78</v>
      </c>
      <c r="G75" s="72">
        <v>1613.78</v>
      </c>
    </row>
    <row r="76" spans="1:7" ht="25.5">
      <c r="A76" s="4"/>
      <c r="B76" s="4"/>
      <c r="C76" s="4" t="s">
        <v>1462</v>
      </c>
      <c r="D76" s="4"/>
      <c r="E76" s="71" t="s">
        <v>1463</v>
      </c>
      <c r="F76" s="72">
        <v>151869.7</v>
      </c>
      <c r="G76" s="72">
        <v>151869.7</v>
      </c>
    </row>
    <row r="77" spans="1:7" ht="12.75">
      <c r="A77" s="4"/>
      <c r="B77" s="4"/>
      <c r="C77" s="4" t="s">
        <v>1464</v>
      </c>
      <c r="D77" s="4"/>
      <c r="E77" s="71" t="s">
        <v>1465</v>
      </c>
      <c r="F77" s="72">
        <v>151869.7</v>
      </c>
      <c r="G77" s="72">
        <v>151869.7</v>
      </c>
    </row>
    <row r="78" spans="1:7" ht="12.75">
      <c r="A78" s="4"/>
      <c r="B78" s="4"/>
      <c r="C78" s="4" t="s">
        <v>1167</v>
      </c>
      <c r="D78" s="4"/>
      <c r="E78" s="71" t="s">
        <v>1168</v>
      </c>
      <c r="F78" s="72">
        <v>21280</v>
      </c>
      <c r="G78" s="72">
        <v>21280</v>
      </c>
    </row>
    <row r="79" spans="1:7" ht="12.75">
      <c r="A79" s="4"/>
      <c r="B79" s="4"/>
      <c r="C79" s="4"/>
      <c r="D79" s="4" t="s">
        <v>130</v>
      </c>
      <c r="E79" s="71" t="s">
        <v>131</v>
      </c>
      <c r="F79" s="72">
        <v>21280</v>
      </c>
      <c r="G79" s="72">
        <v>21280</v>
      </c>
    </row>
    <row r="80" spans="1:7" ht="76.5">
      <c r="A80" s="4"/>
      <c r="B80" s="4"/>
      <c r="C80" s="4" t="s">
        <v>1169</v>
      </c>
      <c r="D80" s="4"/>
      <c r="E80" s="71" t="s">
        <v>1170</v>
      </c>
      <c r="F80" s="72">
        <v>105000</v>
      </c>
      <c r="G80" s="72">
        <v>105000</v>
      </c>
    </row>
    <row r="81" spans="1:7" ht="12.75">
      <c r="A81" s="4"/>
      <c r="B81" s="4"/>
      <c r="C81" s="4"/>
      <c r="D81" s="4" t="s">
        <v>130</v>
      </c>
      <c r="E81" s="71" t="s">
        <v>131</v>
      </c>
      <c r="F81" s="72">
        <v>105000</v>
      </c>
      <c r="G81" s="72">
        <v>105000</v>
      </c>
    </row>
    <row r="82" spans="1:7" ht="12.75">
      <c r="A82" s="4"/>
      <c r="B82" s="4"/>
      <c r="C82" s="4" t="s">
        <v>1171</v>
      </c>
      <c r="D82" s="4"/>
      <c r="E82" s="71" t="s">
        <v>1172</v>
      </c>
      <c r="F82" s="72">
        <v>5000</v>
      </c>
      <c r="G82" s="72">
        <v>5000</v>
      </c>
    </row>
    <row r="83" spans="1:7" ht="12.75">
      <c r="A83" s="4"/>
      <c r="B83" s="4"/>
      <c r="C83" s="4"/>
      <c r="D83" s="4" t="s">
        <v>130</v>
      </c>
      <c r="E83" s="71" t="s">
        <v>131</v>
      </c>
      <c r="F83" s="72">
        <v>5000</v>
      </c>
      <c r="G83" s="72">
        <v>5000</v>
      </c>
    </row>
    <row r="84" spans="1:7" ht="12.75">
      <c r="A84" s="4"/>
      <c r="B84" s="4"/>
      <c r="C84" s="4" t="s">
        <v>216</v>
      </c>
      <c r="D84" s="4"/>
      <c r="E84" s="71" t="s">
        <v>217</v>
      </c>
      <c r="F84" s="72">
        <v>4939</v>
      </c>
      <c r="G84" s="72">
        <v>4939</v>
      </c>
    </row>
    <row r="85" spans="1:7" ht="51">
      <c r="A85" s="4"/>
      <c r="B85" s="4"/>
      <c r="C85" s="4"/>
      <c r="D85" s="4" t="s">
        <v>138</v>
      </c>
      <c r="E85" s="71" t="s">
        <v>568</v>
      </c>
      <c r="F85" s="72">
        <v>4643.2</v>
      </c>
      <c r="G85" s="72">
        <v>4643.2</v>
      </c>
    </row>
    <row r="86" spans="1:7" ht="12.75">
      <c r="A86" s="4"/>
      <c r="B86" s="4"/>
      <c r="C86" s="4"/>
      <c r="D86" s="4" t="s">
        <v>130</v>
      </c>
      <c r="E86" s="71" t="s">
        <v>131</v>
      </c>
      <c r="F86" s="72">
        <v>295.8</v>
      </c>
      <c r="G86" s="72">
        <v>295.8</v>
      </c>
    </row>
    <row r="87" spans="1:7" ht="25.5">
      <c r="A87" s="4"/>
      <c r="B87" s="4"/>
      <c r="C87" s="4" t="s">
        <v>1261</v>
      </c>
      <c r="D87" s="4"/>
      <c r="E87" s="71" t="s">
        <v>1262</v>
      </c>
      <c r="F87" s="72">
        <v>2526.3</v>
      </c>
      <c r="G87" s="72">
        <v>2526.3</v>
      </c>
    </row>
    <row r="88" spans="1:7" ht="12.75">
      <c r="A88" s="4"/>
      <c r="B88" s="4"/>
      <c r="C88" s="4"/>
      <c r="D88" s="4" t="s">
        <v>130</v>
      </c>
      <c r="E88" s="71" t="s">
        <v>131</v>
      </c>
      <c r="F88" s="72">
        <v>749</v>
      </c>
      <c r="G88" s="72">
        <v>749</v>
      </c>
    </row>
    <row r="89" spans="1:7" ht="38.25">
      <c r="A89" s="4"/>
      <c r="B89" s="4"/>
      <c r="C89" s="4"/>
      <c r="D89" s="4" t="s">
        <v>1263</v>
      </c>
      <c r="E89" s="71" t="s">
        <v>144</v>
      </c>
      <c r="F89" s="72">
        <v>1777.3</v>
      </c>
      <c r="G89" s="72">
        <v>1777.3</v>
      </c>
    </row>
    <row r="90" spans="1:7" ht="12.75">
      <c r="A90" s="4"/>
      <c r="B90" s="4"/>
      <c r="C90" s="4" t="s">
        <v>145</v>
      </c>
      <c r="D90" s="4"/>
      <c r="E90" s="71" t="s">
        <v>146</v>
      </c>
      <c r="F90" s="72">
        <v>8126.5</v>
      </c>
      <c r="G90" s="72">
        <v>8126.5</v>
      </c>
    </row>
    <row r="91" spans="1:7" ht="12.75">
      <c r="A91" s="4"/>
      <c r="B91" s="4"/>
      <c r="C91" s="4"/>
      <c r="D91" s="4" t="s">
        <v>130</v>
      </c>
      <c r="E91" s="71" t="s">
        <v>131</v>
      </c>
      <c r="F91" s="72">
        <v>349</v>
      </c>
      <c r="G91" s="72">
        <v>349</v>
      </c>
    </row>
    <row r="92" spans="1:7" ht="38.25">
      <c r="A92" s="4"/>
      <c r="B92" s="4"/>
      <c r="C92" s="4"/>
      <c r="D92" s="4" t="s">
        <v>1263</v>
      </c>
      <c r="E92" s="71" t="s">
        <v>144</v>
      </c>
      <c r="F92" s="72">
        <v>7777.5</v>
      </c>
      <c r="G92" s="72">
        <v>7777.5</v>
      </c>
    </row>
    <row r="93" spans="1:7" ht="38.25">
      <c r="A93" s="4"/>
      <c r="B93" s="4"/>
      <c r="C93" s="4" t="s">
        <v>151</v>
      </c>
      <c r="D93" s="4"/>
      <c r="E93" s="71" t="s">
        <v>152</v>
      </c>
      <c r="F93" s="72">
        <v>4000</v>
      </c>
      <c r="G93" s="72">
        <v>4000</v>
      </c>
    </row>
    <row r="94" spans="1:7" ht="12.75">
      <c r="A94" s="4"/>
      <c r="B94" s="4"/>
      <c r="C94" s="4"/>
      <c r="D94" s="4" t="s">
        <v>130</v>
      </c>
      <c r="E94" s="71" t="s">
        <v>131</v>
      </c>
      <c r="F94" s="72">
        <v>4000</v>
      </c>
      <c r="G94" s="72">
        <v>4000</v>
      </c>
    </row>
    <row r="95" spans="1:7" ht="38.25">
      <c r="A95" s="4"/>
      <c r="B95" s="4"/>
      <c r="C95" s="4" t="s">
        <v>155</v>
      </c>
      <c r="D95" s="4"/>
      <c r="E95" s="71" t="s">
        <v>156</v>
      </c>
      <c r="F95" s="72">
        <v>522</v>
      </c>
      <c r="G95" s="72">
        <v>522</v>
      </c>
    </row>
    <row r="96" spans="1:7" ht="12.75">
      <c r="A96" s="4"/>
      <c r="B96" s="4"/>
      <c r="C96" s="4"/>
      <c r="D96" s="4" t="s">
        <v>130</v>
      </c>
      <c r="E96" s="71" t="s">
        <v>131</v>
      </c>
      <c r="F96" s="72">
        <v>522</v>
      </c>
      <c r="G96" s="72">
        <v>522</v>
      </c>
    </row>
    <row r="97" spans="1:7" ht="12.75">
      <c r="A97" s="4"/>
      <c r="B97" s="4"/>
      <c r="C97" s="4" t="s">
        <v>157</v>
      </c>
      <c r="D97" s="4"/>
      <c r="E97" s="71" t="s">
        <v>158</v>
      </c>
      <c r="F97" s="72">
        <v>475.9</v>
      </c>
      <c r="G97" s="72">
        <v>475.9</v>
      </c>
    </row>
    <row r="98" spans="1:7" ht="12.75">
      <c r="A98" s="4"/>
      <c r="B98" s="4"/>
      <c r="C98" s="4"/>
      <c r="D98" s="4" t="s">
        <v>130</v>
      </c>
      <c r="E98" s="71" t="s">
        <v>131</v>
      </c>
      <c r="F98" s="72">
        <v>475.9</v>
      </c>
      <c r="G98" s="72">
        <v>475.9</v>
      </c>
    </row>
    <row r="99" spans="1:7" ht="12.75">
      <c r="A99" s="4"/>
      <c r="B99" s="4"/>
      <c r="C99" s="4" t="s">
        <v>1359</v>
      </c>
      <c r="D99" s="4"/>
      <c r="E99" s="71" t="s">
        <v>1360</v>
      </c>
      <c r="F99" s="72">
        <v>1902.7</v>
      </c>
      <c r="G99" s="72">
        <v>1952.7</v>
      </c>
    </row>
    <row r="100" spans="1:7" ht="38.25">
      <c r="A100" s="4"/>
      <c r="B100" s="4"/>
      <c r="C100" s="4" t="s">
        <v>1363</v>
      </c>
      <c r="D100" s="4"/>
      <c r="E100" s="71" t="s">
        <v>844</v>
      </c>
      <c r="F100" s="72">
        <v>1902.7</v>
      </c>
      <c r="G100" s="72">
        <v>1952.7</v>
      </c>
    </row>
    <row r="101" spans="1:7" ht="12.75">
      <c r="A101" s="4"/>
      <c r="B101" s="4"/>
      <c r="C101" s="4"/>
      <c r="D101" s="4" t="s">
        <v>130</v>
      </c>
      <c r="E101" s="71" t="s">
        <v>131</v>
      </c>
      <c r="F101" s="72">
        <v>1902.7</v>
      </c>
      <c r="G101" s="72">
        <v>1952.7</v>
      </c>
    </row>
    <row r="102" spans="1:7" ht="25.5">
      <c r="A102" s="4"/>
      <c r="B102" s="4" t="s">
        <v>1549</v>
      </c>
      <c r="C102" s="4"/>
      <c r="D102" s="4"/>
      <c r="E102" s="71" t="s">
        <v>1550</v>
      </c>
      <c r="F102" s="72">
        <v>13913.5</v>
      </c>
      <c r="G102" s="72">
        <v>13913.5</v>
      </c>
    </row>
    <row r="103" spans="1:7" ht="25.5">
      <c r="A103" s="4"/>
      <c r="B103" s="4" t="s">
        <v>849</v>
      </c>
      <c r="C103" s="4"/>
      <c r="D103" s="4"/>
      <c r="E103" s="71" t="s">
        <v>850</v>
      </c>
      <c r="F103" s="72">
        <v>13913.5</v>
      </c>
      <c r="G103" s="72">
        <v>13913.5</v>
      </c>
    </row>
    <row r="104" spans="1:7" ht="25.5">
      <c r="A104" s="4"/>
      <c r="B104" s="4"/>
      <c r="C104" s="4" t="s">
        <v>855</v>
      </c>
      <c r="D104" s="4"/>
      <c r="E104" s="71" t="s">
        <v>856</v>
      </c>
      <c r="F104" s="72">
        <v>913.5</v>
      </c>
      <c r="G104" s="72">
        <v>913.5</v>
      </c>
    </row>
    <row r="105" spans="1:7" ht="12.75">
      <c r="A105" s="4"/>
      <c r="B105" s="4"/>
      <c r="C105" s="4"/>
      <c r="D105" s="4" t="s">
        <v>130</v>
      </c>
      <c r="E105" s="71" t="s">
        <v>131</v>
      </c>
      <c r="F105" s="72">
        <v>913.5</v>
      </c>
      <c r="G105" s="72">
        <v>913.5</v>
      </c>
    </row>
    <row r="106" spans="1:7" ht="38.25">
      <c r="A106" s="4"/>
      <c r="B106" s="4"/>
      <c r="C106" s="4" t="s">
        <v>857</v>
      </c>
      <c r="D106" s="4"/>
      <c r="E106" s="71" t="s">
        <v>858</v>
      </c>
      <c r="F106" s="72">
        <v>13000</v>
      </c>
      <c r="G106" s="72">
        <v>13000</v>
      </c>
    </row>
    <row r="107" spans="1:7" ht="51">
      <c r="A107" s="4"/>
      <c r="B107" s="4"/>
      <c r="C107" s="4"/>
      <c r="D107" s="4" t="s">
        <v>138</v>
      </c>
      <c r="E107" s="71" t="s">
        <v>568</v>
      </c>
      <c r="F107" s="72">
        <v>13000</v>
      </c>
      <c r="G107" s="72">
        <v>13000</v>
      </c>
    </row>
    <row r="108" spans="1:7" ht="12.75">
      <c r="A108" s="4"/>
      <c r="B108" s="4" t="s">
        <v>1481</v>
      </c>
      <c r="C108" s="4"/>
      <c r="D108" s="4"/>
      <c r="E108" s="71" t="s">
        <v>1482</v>
      </c>
      <c r="F108" s="72">
        <v>713.9</v>
      </c>
      <c r="G108" s="72">
        <v>713.9</v>
      </c>
    </row>
    <row r="109" spans="1:7" ht="12.75">
      <c r="A109" s="4"/>
      <c r="B109" s="4" t="s">
        <v>487</v>
      </c>
      <c r="C109" s="4"/>
      <c r="D109" s="4"/>
      <c r="E109" s="71" t="s">
        <v>488</v>
      </c>
      <c r="F109" s="72">
        <v>713.9</v>
      </c>
      <c r="G109" s="72">
        <v>713.9</v>
      </c>
    </row>
    <row r="110" spans="1:7" ht="25.5">
      <c r="A110" s="4"/>
      <c r="B110" s="4"/>
      <c r="C110" s="4" t="s">
        <v>918</v>
      </c>
      <c r="D110" s="4"/>
      <c r="E110" s="71" t="s">
        <v>919</v>
      </c>
      <c r="F110" s="72">
        <v>713.9</v>
      </c>
      <c r="G110" s="72">
        <v>713.9</v>
      </c>
    </row>
    <row r="111" spans="1:7" ht="38.25">
      <c r="A111" s="4"/>
      <c r="B111" s="4"/>
      <c r="C111" s="4" t="s">
        <v>495</v>
      </c>
      <c r="D111" s="4"/>
      <c r="E111" s="71" t="s">
        <v>496</v>
      </c>
      <c r="F111" s="72">
        <v>713.9</v>
      </c>
      <c r="G111" s="72">
        <v>713.9</v>
      </c>
    </row>
    <row r="112" spans="1:7" ht="12.75">
      <c r="A112" s="4"/>
      <c r="B112" s="4"/>
      <c r="C112" s="4"/>
      <c r="D112" s="4" t="s">
        <v>130</v>
      </c>
      <c r="E112" s="71" t="s">
        <v>131</v>
      </c>
      <c r="F112" s="72">
        <v>713.9</v>
      </c>
      <c r="G112" s="72">
        <v>713.9</v>
      </c>
    </row>
    <row r="113" spans="1:7" ht="12.75">
      <c r="A113" s="4"/>
      <c r="B113" s="4" t="s">
        <v>498</v>
      </c>
      <c r="C113" s="4"/>
      <c r="D113" s="4"/>
      <c r="E113" s="71" t="s">
        <v>499</v>
      </c>
      <c r="F113" s="72">
        <v>12986.6</v>
      </c>
      <c r="G113" s="72">
        <v>12986.6</v>
      </c>
    </row>
    <row r="114" spans="1:7" ht="12.75">
      <c r="A114" s="4"/>
      <c r="B114" s="4" t="s">
        <v>253</v>
      </c>
      <c r="C114" s="4"/>
      <c r="D114" s="4"/>
      <c r="E114" s="71" t="s">
        <v>254</v>
      </c>
      <c r="F114" s="72">
        <v>12986.6</v>
      </c>
      <c r="G114" s="72">
        <v>12986.6</v>
      </c>
    </row>
    <row r="115" spans="1:7" ht="25.5">
      <c r="A115" s="4"/>
      <c r="B115" s="4"/>
      <c r="C115" s="4" t="s">
        <v>1462</v>
      </c>
      <c r="D115" s="4"/>
      <c r="E115" s="71" t="s">
        <v>1463</v>
      </c>
      <c r="F115" s="72">
        <v>12986.6</v>
      </c>
      <c r="G115" s="72">
        <v>12986.6</v>
      </c>
    </row>
    <row r="116" spans="1:7" ht="12.75">
      <c r="A116" s="4"/>
      <c r="B116" s="4"/>
      <c r="C116" s="4" t="s">
        <v>1464</v>
      </c>
      <c r="D116" s="4"/>
      <c r="E116" s="71" t="s">
        <v>1465</v>
      </c>
      <c r="F116" s="72">
        <v>12986.6</v>
      </c>
      <c r="G116" s="72">
        <v>12986.6</v>
      </c>
    </row>
    <row r="117" spans="1:7" ht="25.5">
      <c r="A117" s="4"/>
      <c r="B117" s="4"/>
      <c r="C117" s="4" t="s">
        <v>255</v>
      </c>
      <c r="D117" s="4"/>
      <c r="E117" s="71" t="s">
        <v>256</v>
      </c>
      <c r="F117" s="72">
        <v>12986.6</v>
      </c>
      <c r="G117" s="72">
        <v>12986.6</v>
      </c>
    </row>
    <row r="118" spans="1:7" ht="12.75">
      <c r="A118" s="4"/>
      <c r="B118" s="4"/>
      <c r="C118" s="4"/>
      <c r="D118" s="4" t="s">
        <v>257</v>
      </c>
      <c r="E118" s="71" t="s">
        <v>254</v>
      </c>
      <c r="F118" s="72">
        <v>12986.6</v>
      </c>
      <c r="G118" s="72">
        <v>12986.6</v>
      </c>
    </row>
    <row r="119" spans="1:7" ht="12.75">
      <c r="A119" s="6" t="s">
        <v>946</v>
      </c>
      <c r="B119" s="6"/>
      <c r="C119" s="6"/>
      <c r="D119" s="6"/>
      <c r="E119" s="73" t="s">
        <v>947</v>
      </c>
      <c r="F119" s="7">
        <v>65594.639187</v>
      </c>
      <c r="G119" s="7">
        <v>62677.999187</v>
      </c>
    </row>
    <row r="120" spans="1:7" ht="12.75">
      <c r="A120" s="4"/>
      <c r="B120" s="4" t="s">
        <v>395</v>
      </c>
      <c r="C120" s="4"/>
      <c r="D120" s="4"/>
      <c r="E120" s="71" t="s">
        <v>396</v>
      </c>
      <c r="F120" s="72">
        <v>65594.639187</v>
      </c>
      <c r="G120" s="72">
        <v>62677.999187</v>
      </c>
    </row>
    <row r="121" spans="1:7" ht="12.75">
      <c r="A121" s="4"/>
      <c r="B121" s="4" t="s">
        <v>632</v>
      </c>
      <c r="C121" s="4"/>
      <c r="D121" s="4"/>
      <c r="E121" s="71" t="s">
        <v>633</v>
      </c>
      <c r="F121" s="72">
        <v>65594.639187</v>
      </c>
      <c r="G121" s="72">
        <v>62677.999187</v>
      </c>
    </row>
    <row r="122" spans="1:7" ht="25.5">
      <c r="A122" s="4"/>
      <c r="B122" s="4"/>
      <c r="C122" s="4" t="s">
        <v>1475</v>
      </c>
      <c r="D122" s="4"/>
      <c r="E122" s="71" t="s">
        <v>526</v>
      </c>
      <c r="F122" s="72">
        <v>31934.822187</v>
      </c>
      <c r="G122" s="72">
        <v>31934.822187</v>
      </c>
    </row>
    <row r="123" spans="1:7" ht="12.75">
      <c r="A123" s="4"/>
      <c r="B123" s="4"/>
      <c r="C123" s="4" t="s">
        <v>533</v>
      </c>
      <c r="D123" s="4"/>
      <c r="E123" s="71" t="s">
        <v>534</v>
      </c>
      <c r="F123" s="72">
        <v>31934.822187</v>
      </c>
      <c r="G123" s="72">
        <v>31934.822187</v>
      </c>
    </row>
    <row r="124" spans="1:7" ht="12.75">
      <c r="A124" s="4"/>
      <c r="B124" s="4"/>
      <c r="C124" s="4"/>
      <c r="D124" s="4" t="s">
        <v>529</v>
      </c>
      <c r="E124" s="71" t="s">
        <v>530</v>
      </c>
      <c r="F124" s="72">
        <v>31934.822187</v>
      </c>
      <c r="G124" s="72">
        <v>31934.822187</v>
      </c>
    </row>
    <row r="125" spans="1:7" ht="38.25">
      <c r="A125" s="4"/>
      <c r="B125" s="4"/>
      <c r="C125" s="4" t="s">
        <v>638</v>
      </c>
      <c r="D125" s="4"/>
      <c r="E125" s="71" t="s">
        <v>639</v>
      </c>
      <c r="F125" s="72">
        <v>33659.817</v>
      </c>
      <c r="G125" s="72">
        <v>30743.177</v>
      </c>
    </row>
    <row r="126" spans="1:7" ht="63.75">
      <c r="A126" s="4"/>
      <c r="B126" s="4"/>
      <c r="C126" s="4" t="s">
        <v>640</v>
      </c>
      <c r="D126" s="4"/>
      <c r="E126" s="71" t="s">
        <v>1446</v>
      </c>
      <c r="F126" s="72">
        <v>30361.1</v>
      </c>
      <c r="G126" s="72">
        <v>30361.1</v>
      </c>
    </row>
    <row r="127" spans="1:7" ht="12.75">
      <c r="A127" s="4"/>
      <c r="B127" s="4"/>
      <c r="C127" s="4" t="s">
        <v>1447</v>
      </c>
      <c r="D127" s="4"/>
      <c r="E127" s="71" t="s">
        <v>1448</v>
      </c>
      <c r="F127" s="72">
        <v>30361.1</v>
      </c>
      <c r="G127" s="72">
        <v>30361.1</v>
      </c>
    </row>
    <row r="128" spans="1:7" ht="12.75">
      <c r="A128" s="4"/>
      <c r="B128" s="4"/>
      <c r="C128" s="4"/>
      <c r="D128" s="4" t="s">
        <v>1449</v>
      </c>
      <c r="E128" s="71" t="s">
        <v>1450</v>
      </c>
      <c r="F128" s="72">
        <v>30361.1</v>
      </c>
      <c r="G128" s="72">
        <v>30361.1</v>
      </c>
    </row>
    <row r="129" spans="1:7" ht="38.25">
      <c r="A129" s="4"/>
      <c r="B129" s="4"/>
      <c r="C129" s="4" t="s">
        <v>1451</v>
      </c>
      <c r="D129" s="4"/>
      <c r="E129" s="71" t="s">
        <v>1452</v>
      </c>
      <c r="F129" s="72">
        <v>2616.64</v>
      </c>
      <c r="G129" s="72"/>
    </row>
    <row r="130" spans="1:7" ht="12.75">
      <c r="A130" s="4"/>
      <c r="B130" s="4"/>
      <c r="C130" s="4"/>
      <c r="D130" s="4" t="s">
        <v>1449</v>
      </c>
      <c r="E130" s="71" t="s">
        <v>1450</v>
      </c>
      <c r="F130" s="72">
        <v>2616.64</v>
      </c>
      <c r="G130" s="72"/>
    </row>
    <row r="131" spans="1:7" ht="38.25">
      <c r="A131" s="4"/>
      <c r="B131" s="4"/>
      <c r="C131" s="4" t="s">
        <v>1453</v>
      </c>
      <c r="D131" s="4"/>
      <c r="E131" s="71" t="s">
        <v>1454</v>
      </c>
      <c r="F131" s="72">
        <v>300</v>
      </c>
      <c r="G131" s="72"/>
    </row>
    <row r="132" spans="1:7" ht="12.75">
      <c r="A132" s="4"/>
      <c r="B132" s="4"/>
      <c r="C132" s="4"/>
      <c r="D132" s="4" t="s">
        <v>130</v>
      </c>
      <c r="E132" s="71" t="s">
        <v>131</v>
      </c>
      <c r="F132" s="72">
        <v>300</v>
      </c>
      <c r="G132" s="72"/>
    </row>
    <row r="133" spans="1:7" ht="25.5">
      <c r="A133" s="4"/>
      <c r="B133" s="4"/>
      <c r="C133" s="4" t="s">
        <v>1455</v>
      </c>
      <c r="D133" s="4"/>
      <c r="E133" s="71" t="s">
        <v>1456</v>
      </c>
      <c r="F133" s="72">
        <v>382.077</v>
      </c>
      <c r="G133" s="72">
        <v>382.077</v>
      </c>
    </row>
    <row r="134" spans="1:7" ht="12.75">
      <c r="A134" s="4"/>
      <c r="B134" s="4"/>
      <c r="C134" s="4"/>
      <c r="D134" s="4" t="s">
        <v>130</v>
      </c>
      <c r="E134" s="71" t="s">
        <v>131</v>
      </c>
      <c r="F134" s="72">
        <v>382.077</v>
      </c>
      <c r="G134" s="72">
        <v>382.077</v>
      </c>
    </row>
    <row r="135" spans="1:7" ht="25.5">
      <c r="A135" s="6" t="s">
        <v>948</v>
      </c>
      <c r="B135" s="6"/>
      <c r="C135" s="6"/>
      <c r="D135" s="6"/>
      <c r="E135" s="73" t="s">
        <v>391</v>
      </c>
      <c r="F135" s="7">
        <v>1176527.145967</v>
      </c>
      <c r="G135" s="7">
        <v>1176527.145967</v>
      </c>
    </row>
    <row r="136" spans="1:7" ht="12.75">
      <c r="A136" s="4"/>
      <c r="B136" s="4" t="s">
        <v>395</v>
      </c>
      <c r="C136" s="4"/>
      <c r="D136" s="4"/>
      <c r="E136" s="71" t="s">
        <v>396</v>
      </c>
      <c r="F136" s="72">
        <v>837785.57991</v>
      </c>
      <c r="G136" s="72">
        <v>837785.57991</v>
      </c>
    </row>
    <row r="137" spans="1:7" ht="12.75">
      <c r="A137" s="4"/>
      <c r="B137" s="4" t="s">
        <v>632</v>
      </c>
      <c r="C137" s="4"/>
      <c r="D137" s="4"/>
      <c r="E137" s="71" t="s">
        <v>633</v>
      </c>
      <c r="F137" s="72">
        <v>837785.57991</v>
      </c>
      <c r="G137" s="72">
        <v>837785.57991</v>
      </c>
    </row>
    <row r="138" spans="1:7" ht="25.5">
      <c r="A138" s="4"/>
      <c r="B138" s="4"/>
      <c r="C138" s="4" t="s">
        <v>1462</v>
      </c>
      <c r="D138" s="4"/>
      <c r="E138" s="71" t="s">
        <v>1463</v>
      </c>
      <c r="F138" s="72">
        <v>9716.87991</v>
      </c>
      <c r="G138" s="72">
        <v>9716.87991</v>
      </c>
    </row>
    <row r="139" spans="1:7" ht="12.75">
      <c r="A139" s="4"/>
      <c r="B139" s="4"/>
      <c r="C139" s="4" t="s">
        <v>1464</v>
      </c>
      <c r="D139" s="4"/>
      <c r="E139" s="71" t="s">
        <v>1465</v>
      </c>
      <c r="F139" s="72">
        <v>9716.87991</v>
      </c>
      <c r="G139" s="72">
        <v>9716.87991</v>
      </c>
    </row>
    <row r="140" spans="1:7" ht="51">
      <c r="A140" s="4"/>
      <c r="B140" s="4"/>
      <c r="C140" s="4" t="s">
        <v>442</v>
      </c>
      <c r="D140" s="4"/>
      <c r="E140" s="71" t="s">
        <v>1544</v>
      </c>
      <c r="F140" s="72">
        <v>9716.87991</v>
      </c>
      <c r="G140" s="72">
        <v>9716.87991</v>
      </c>
    </row>
    <row r="141" spans="1:7" ht="12.75">
      <c r="A141" s="4"/>
      <c r="B141" s="4"/>
      <c r="C141" s="4"/>
      <c r="D141" s="4" t="s">
        <v>1449</v>
      </c>
      <c r="E141" s="71" t="s">
        <v>1450</v>
      </c>
      <c r="F141" s="72">
        <v>9716.87991</v>
      </c>
      <c r="G141" s="72">
        <v>9716.87991</v>
      </c>
    </row>
    <row r="142" spans="1:7" ht="25.5">
      <c r="A142" s="4"/>
      <c r="B142" s="4"/>
      <c r="C142" s="4" t="s">
        <v>1350</v>
      </c>
      <c r="D142" s="4"/>
      <c r="E142" s="71" t="s">
        <v>443</v>
      </c>
      <c r="F142" s="72">
        <v>828068.7</v>
      </c>
      <c r="G142" s="72">
        <v>828068.7</v>
      </c>
    </row>
    <row r="143" spans="1:7" ht="12.75">
      <c r="A143" s="4"/>
      <c r="B143" s="4"/>
      <c r="C143" s="4" t="s">
        <v>444</v>
      </c>
      <c r="D143" s="4"/>
      <c r="E143" s="71" t="s">
        <v>445</v>
      </c>
      <c r="F143" s="72">
        <v>828068.7</v>
      </c>
      <c r="G143" s="72">
        <v>828068.7</v>
      </c>
    </row>
    <row r="144" spans="1:7" ht="12.75">
      <c r="A144" s="4"/>
      <c r="B144" s="4"/>
      <c r="C144" s="4"/>
      <c r="D144" s="4" t="s">
        <v>446</v>
      </c>
      <c r="E144" s="71" t="s">
        <v>447</v>
      </c>
      <c r="F144" s="72">
        <v>828068.7</v>
      </c>
      <c r="G144" s="72">
        <v>828068.7</v>
      </c>
    </row>
    <row r="145" spans="1:7" ht="12.75">
      <c r="A145" s="4"/>
      <c r="B145" s="4" t="s">
        <v>1419</v>
      </c>
      <c r="C145" s="4"/>
      <c r="D145" s="4"/>
      <c r="E145" s="71" t="s">
        <v>1420</v>
      </c>
      <c r="F145" s="72">
        <v>136937.631784</v>
      </c>
      <c r="G145" s="72">
        <v>136937.631784</v>
      </c>
    </row>
    <row r="146" spans="1:7" ht="12.75">
      <c r="A146" s="4"/>
      <c r="B146" s="4" t="s">
        <v>1421</v>
      </c>
      <c r="C146" s="4"/>
      <c r="D146" s="4"/>
      <c r="E146" s="71" t="s">
        <v>1422</v>
      </c>
      <c r="F146" s="72">
        <v>23899.426284</v>
      </c>
      <c r="G146" s="72">
        <v>23899.426284</v>
      </c>
    </row>
    <row r="147" spans="1:7" ht="25.5">
      <c r="A147" s="4"/>
      <c r="B147" s="4"/>
      <c r="C147" s="4" t="s">
        <v>1475</v>
      </c>
      <c r="D147" s="4"/>
      <c r="E147" s="71" t="s">
        <v>526</v>
      </c>
      <c r="F147" s="72">
        <v>23899.426284</v>
      </c>
      <c r="G147" s="72">
        <v>23899.426284</v>
      </c>
    </row>
    <row r="148" spans="1:7" ht="12.75">
      <c r="A148" s="4"/>
      <c r="B148" s="4"/>
      <c r="C148" s="4" t="s">
        <v>533</v>
      </c>
      <c r="D148" s="4"/>
      <c r="E148" s="71" t="s">
        <v>534</v>
      </c>
      <c r="F148" s="72">
        <v>23899.426284</v>
      </c>
      <c r="G148" s="72">
        <v>23899.426284</v>
      </c>
    </row>
    <row r="149" spans="1:7" ht="12.75">
      <c r="A149" s="4"/>
      <c r="B149" s="4"/>
      <c r="C149" s="4"/>
      <c r="D149" s="4" t="s">
        <v>529</v>
      </c>
      <c r="E149" s="71" t="s">
        <v>530</v>
      </c>
      <c r="F149" s="72">
        <v>23899.426284</v>
      </c>
      <c r="G149" s="72">
        <v>23899.426284</v>
      </c>
    </row>
    <row r="150" spans="1:7" ht="12.75">
      <c r="A150" s="4"/>
      <c r="B150" s="4" t="s">
        <v>473</v>
      </c>
      <c r="C150" s="4"/>
      <c r="D150" s="4"/>
      <c r="E150" s="71" t="s">
        <v>474</v>
      </c>
      <c r="F150" s="72">
        <v>105796.252</v>
      </c>
      <c r="G150" s="72">
        <v>105796.252</v>
      </c>
    </row>
    <row r="151" spans="1:7" ht="12.75">
      <c r="A151" s="4"/>
      <c r="B151" s="4"/>
      <c r="C151" s="4" t="s">
        <v>475</v>
      </c>
      <c r="D151" s="4"/>
      <c r="E151" s="71" t="s">
        <v>476</v>
      </c>
      <c r="F151" s="72">
        <v>5796.252</v>
      </c>
      <c r="G151" s="72">
        <v>5796.252</v>
      </c>
    </row>
    <row r="152" spans="1:7" ht="12.75">
      <c r="A152" s="4"/>
      <c r="B152" s="4"/>
      <c r="C152" s="4" t="s">
        <v>477</v>
      </c>
      <c r="D152" s="4"/>
      <c r="E152" s="71" t="s">
        <v>478</v>
      </c>
      <c r="F152" s="72">
        <v>5796.252</v>
      </c>
      <c r="G152" s="72">
        <v>5796.252</v>
      </c>
    </row>
    <row r="153" spans="1:7" ht="38.25">
      <c r="A153" s="4"/>
      <c r="B153" s="4"/>
      <c r="C153" s="4" t="s">
        <v>479</v>
      </c>
      <c r="D153" s="4"/>
      <c r="E153" s="71" t="s">
        <v>1213</v>
      </c>
      <c r="F153" s="72">
        <v>5796.252</v>
      </c>
      <c r="G153" s="72">
        <v>5796.252</v>
      </c>
    </row>
    <row r="154" spans="1:7" ht="51">
      <c r="A154" s="4"/>
      <c r="B154" s="4"/>
      <c r="C154" s="4"/>
      <c r="D154" s="4" t="s">
        <v>138</v>
      </c>
      <c r="E154" s="71" t="s">
        <v>568</v>
      </c>
      <c r="F154" s="72">
        <v>4439.6235</v>
      </c>
      <c r="G154" s="72">
        <v>4439.6235</v>
      </c>
    </row>
    <row r="155" spans="1:7" ht="12.75">
      <c r="A155" s="4"/>
      <c r="B155" s="4"/>
      <c r="C155" s="4"/>
      <c r="D155" s="4" t="s">
        <v>130</v>
      </c>
      <c r="E155" s="71" t="s">
        <v>131</v>
      </c>
      <c r="F155" s="72">
        <v>1356.6285</v>
      </c>
      <c r="G155" s="72">
        <v>1356.6285</v>
      </c>
    </row>
    <row r="156" spans="1:7" ht="12.75">
      <c r="A156" s="4"/>
      <c r="B156" s="4"/>
      <c r="C156" s="4" t="s">
        <v>705</v>
      </c>
      <c r="D156" s="4"/>
      <c r="E156" s="71" t="s">
        <v>706</v>
      </c>
      <c r="F156" s="72">
        <v>100000</v>
      </c>
      <c r="G156" s="72">
        <v>100000</v>
      </c>
    </row>
    <row r="157" spans="1:7" ht="25.5">
      <c r="A157" s="4"/>
      <c r="B157" s="4"/>
      <c r="C157" s="4" t="s">
        <v>707</v>
      </c>
      <c r="D157" s="4"/>
      <c r="E157" s="71" t="s">
        <v>708</v>
      </c>
      <c r="F157" s="72">
        <v>100000</v>
      </c>
      <c r="G157" s="72">
        <v>100000</v>
      </c>
    </row>
    <row r="158" spans="1:7" ht="51">
      <c r="A158" s="4"/>
      <c r="B158" s="4"/>
      <c r="C158" s="4" t="s">
        <v>709</v>
      </c>
      <c r="D158" s="4"/>
      <c r="E158" s="71" t="s">
        <v>167</v>
      </c>
      <c r="F158" s="72">
        <v>100000</v>
      </c>
      <c r="G158" s="72">
        <v>100000</v>
      </c>
    </row>
    <row r="159" spans="1:7" ht="51">
      <c r="A159" s="4"/>
      <c r="B159" s="4"/>
      <c r="C159" s="4"/>
      <c r="D159" s="4" t="s">
        <v>138</v>
      </c>
      <c r="E159" s="71" t="s">
        <v>568</v>
      </c>
      <c r="F159" s="72">
        <v>100000</v>
      </c>
      <c r="G159" s="72">
        <v>100000</v>
      </c>
    </row>
    <row r="160" spans="1:7" ht="12.75">
      <c r="A160" s="4"/>
      <c r="B160" s="4" t="s">
        <v>168</v>
      </c>
      <c r="C160" s="4"/>
      <c r="D160" s="4"/>
      <c r="E160" s="71" t="s">
        <v>169</v>
      </c>
      <c r="F160" s="72">
        <v>7241.9535</v>
      </c>
      <c r="G160" s="72">
        <v>7241.9535</v>
      </c>
    </row>
    <row r="161" spans="1:7" ht="12.75">
      <c r="A161" s="4"/>
      <c r="B161" s="4"/>
      <c r="C161" s="4" t="s">
        <v>659</v>
      </c>
      <c r="D161" s="4"/>
      <c r="E161" s="71" t="s">
        <v>169</v>
      </c>
      <c r="F161" s="72">
        <v>7241.9535</v>
      </c>
      <c r="G161" s="72">
        <v>7241.9535</v>
      </c>
    </row>
    <row r="162" spans="1:7" ht="51">
      <c r="A162" s="4"/>
      <c r="B162" s="4"/>
      <c r="C162" s="4" t="s">
        <v>606</v>
      </c>
      <c r="D162" s="4"/>
      <c r="E162" s="71" t="s">
        <v>139</v>
      </c>
      <c r="F162" s="72">
        <v>7241.9535</v>
      </c>
      <c r="G162" s="72">
        <v>7241.9535</v>
      </c>
    </row>
    <row r="163" spans="1:7" ht="12.75">
      <c r="A163" s="4"/>
      <c r="B163" s="4"/>
      <c r="C163" s="4"/>
      <c r="D163" s="4" t="s">
        <v>130</v>
      </c>
      <c r="E163" s="71" t="s">
        <v>131</v>
      </c>
      <c r="F163" s="72">
        <v>7241.9535</v>
      </c>
      <c r="G163" s="72">
        <v>7241.9535</v>
      </c>
    </row>
    <row r="164" spans="1:7" ht="12.75">
      <c r="A164" s="4"/>
      <c r="B164" s="4" t="s">
        <v>1056</v>
      </c>
      <c r="C164" s="4"/>
      <c r="D164" s="4"/>
      <c r="E164" s="71" t="s">
        <v>1057</v>
      </c>
      <c r="F164" s="72">
        <v>100000</v>
      </c>
      <c r="G164" s="72">
        <v>100000</v>
      </c>
    </row>
    <row r="165" spans="1:7" ht="12.75">
      <c r="A165" s="4"/>
      <c r="B165" s="4" t="s">
        <v>1064</v>
      </c>
      <c r="C165" s="4"/>
      <c r="D165" s="4"/>
      <c r="E165" s="71" t="s">
        <v>1065</v>
      </c>
      <c r="F165" s="72">
        <v>100000</v>
      </c>
      <c r="G165" s="72">
        <v>100000</v>
      </c>
    </row>
    <row r="166" spans="1:7" ht="12.75">
      <c r="A166" s="4"/>
      <c r="B166" s="4"/>
      <c r="C166" s="4" t="s">
        <v>1359</v>
      </c>
      <c r="D166" s="4"/>
      <c r="E166" s="71" t="s">
        <v>1360</v>
      </c>
      <c r="F166" s="72">
        <v>100000</v>
      </c>
      <c r="G166" s="72">
        <v>100000</v>
      </c>
    </row>
    <row r="167" spans="1:7" ht="38.25">
      <c r="A167" s="4"/>
      <c r="B167" s="4"/>
      <c r="C167" s="4" t="s">
        <v>1643</v>
      </c>
      <c r="D167" s="4"/>
      <c r="E167" s="71" t="s">
        <v>1514</v>
      </c>
      <c r="F167" s="72">
        <v>100000</v>
      </c>
      <c r="G167" s="72">
        <v>100000</v>
      </c>
    </row>
    <row r="168" spans="1:7" ht="12.75">
      <c r="A168" s="4"/>
      <c r="B168" s="4"/>
      <c r="C168" s="4"/>
      <c r="D168" s="4" t="s">
        <v>130</v>
      </c>
      <c r="E168" s="71" t="s">
        <v>131</v>
      </c>
      <c r="F168" s="72">
        <v>100000</v>
      </c>
      <c r="G168" s="72">
        <v>100000</v>
      </c>
    </row>
    <row r="169" spans="1:7" ht="12.75">
      <c r="A169" s="4"/>
      <c r="B169" s="4" t="s">
        <v>498</v>
      </c>
      <c r="C169" s="4"/>
      <c r="D169" s="4"/>
      <c r="E169" s="71" t="s">
        <v>499</v>
      </c>
      <c r="F169" s="72">
        <v>101803.934273</v>
      </c>
      <c r="G169" s="72">
        <v>101803.934273</v>
      </c>
    </row>
    <row r="170" spans="1:7" ht="25.5">
      <c r="A170" s="4"/>
      <c r="B170" s="4" t="s">
        <v>975</v>
      </c>
      <c r="C170" s="4"/>
      <c r="D170" s="4"/>
      <c r="E170" s="71" t="s">
        <v>976</v>
      </c>
      <c r="F170" s="72">
        <v>1096.659408</v>
      </c>
      <c r="G170" s="72">
        <v>1096.659408</v>
      </c>
    </row>
    <row r="171" spans="1:7" ht="12.75">
      <c r="A171" s="4"/>
      <c r="B171" s="4"/>
      <c r="C171" s="4" t="s">
        <v>512</v>
      </c>
      <c r="D171" s="4"/>
      <c r="E171" s="71" t="s">
        <v>970</v>
      </c>
      <c r="F171" s="72">
        <v>1096.659408</v>
      </c>
      <c r="G171" s="72">
        <v>1096.659408</v>
      </c>
    </row>
    <row r="172" spans="1:7" ht="63.75">
      <c r="A172" s="4"/>
      <c r="B172" s="4"/>
      <c r="C172" s="4" t="s">
        <v>1015</v>
      </c>
      <c r="D172" s="4"/>
      <c r="E172" s="71" t="s">
        <v>1016</v>
      </c>
      <c r="F172" s="72">
        <v>1096.659408</v>
      </c>
      <c r="G172" s="72">
        <v>1096.659408</v>
      </c>
    </row>
    <row r="173" spans="1:7" ht="76.5">
      <c r="A173" s="4"/>
      <c r="B173" s="4"/>
      <c r="C173" s="4" t="s">
        <v>1436</v>
      </c>
      <c r="D173" s="4"/>
      <c r="E173" s="71" t="s">
        <v>1388</v>
      </c>
      <c r="F173" s="72">
        <v>1096.659408</v>
      </c>
      <c r="G173" s="72">
        <v>1096.659408</v>
      </c>
    </row>
    <row r="174" spans="1:7" ht="12.75">
      <c r="A174" s="4"/>
      <c r="B174" s="4"/>
      <c r="C174" s="4"/>
      <c r="D174" s="4" t="s">
        <v>977</v>
      </c>
      <c r="E174" s="71" t="s">
        <v>978</v>
      </c>
      <c r="F174" s="72">
        <v>1096.659408</v>
      </c>
      <c r="G174" s="72">
        <v>1096.659408</v>
      </c>
    </row>
    <row r="175" spans="1:7" ht="12.75">
      <c r="A175" s="4"/>
      <c r="B175" s="4" t="s">
        <v>253</v>
      </c>
      <c r="C175" s="4"/>
      <c r="D175" s="4"/>
      <c r="E175" s="71" t="s">
        <v>254</v>
      </c>
      <c r="F175" s="72">
        <v>100707.274865</v>
      </c>
      <c r="G175" s="72">
        <v>100707.274865</v>
      </c>
    </row>
    <row r="176" spans="1:7" ht="12.75">
      <c r="A176" s="4"/>
      <c r="B176" s="4"/>
      <c r="C176" s="4" t="s">
        <v>448</v>
      </c>
      <c r="D176" s="4"/>
      <c r="E176" s="71" t="s">
        <v>449</v>
      </c>
      <c r="F176" s="72">
        <v>100707.274865</v>
      </c>
      <c r="G176" s="72">
        <v>100707.274865</v>
      </c>
    </row>
    <row r="177" spans="1:7" ht="63.75">
      <c r="A177" s="4"/>
      <c r="B177" s="4"/>
      <c r="C177" s="4" t="s">
        <v>1477</v>
      </c>
      <c r="D177" s="4"/>
      <c r="E177" s="71" t="s">
        <v>1084</v>
      </c>
      <c r="F177" s="72">
        <v>100707.274865</v>
      </c>
      <c r="G177" s="72">
        <v>100707.274865</v>
      </c>
    </row>
    <row r="178" spans="1:7" ht="76.5">
      <c r="A178" s="4"/>
      <c r="B178" s="4"/>
      <c r="C178" s="4" t="s">
        <v>1085</v>
      </c>
      <c r="D178" s="4"/>
      <c r="E178" s="71" t="s">
        <v>1492</v>
      </c>
      <c r="F178" s="72">
        <v>25349.994844</v>
      </c>
      <c r="G178" s="72">
        <v>25349.994844</v>
      </c>
    </row>
    <row r="179" spans="1:7" ht="12.75">
      <c r="A179" s="4"/>
      <c r="B179" s="4"/>
      <c r="C179" s="4"/>
      <c r="D179" s="4" t="s">
        <v>257</v>
      </c>
      <c r="E179" s="71" t="s">
        <v>254</v>
      </c>
      <c r="F179" s="72">
        <v>25349.994844</v>
      </c>
      <c r="G179" s="72">
        <v>25349.994844</v>
      </c>
    </row>
    <row r="180" spans="1:7" ht="89.25">
      <c r="A180" s="4"/>
      <c r="B180" s="4"/>
      <c r="C180" s="4" t="s">
        <v>1493</v>
      </c>
      <c r="D180" s="4"/>
      <c r="E180" s="71" t="s">
        <v>1516</v>
      </c>
      <c r="F180" s="72">
        <v>75357.280021</v>
      </c>
      <c r="G180" s="72">
        <v>75357.280021</v>
      </c>
    </row>
    <row r="181" spans="1:7" ht="12.75">
      <c r="A181" s="4"/>
      <c r="B181" s="4"/>
      <c r="C181" s="4"/>
      <c r="D181" s="4" t="s">
        <v>257</v>
      </c>
      <c r="E181" s="71" t="s">
        <v>254</v>
      </c>
      <c r="F181" s="72">
        <v>75357.280021</v>
      </c>
      <c r="G181" s="72">
        <v>75357.280021</v>
      </c>
    </row>
    <row r="182" spans="1:7" ht="25.5">
      <c r="A182" s="6" t="s">
        <v>949</v>
      </c>
      <c r="B182" s="6"/>
      <c r="C182" s="6"/>
      <c r="D182" s="6"/>
      <c r="E182" s="73" t="s">
        <v>672</v>
      </c>
      <c r="F182" s="7">
        <v>15864.533982</v>
      </c>
      <c r="G182" s="7">
        <v>15864.533982</v>
      </c>
    </row>
    <row r="183" spans="1:7" ht="12.75">
      <c r="A183" s="4"/>
      <c r="B183" s="4" t="s">
        <v>1419</v>
      </c>
      <c r="C183" s="4"/>
      <c r="D183" s="4"/>
      <c r="E183" s="71" t="s">
        <v>1420</v>
      </c>
      <c r="F183" s="72">
        <v>20</v>
      </c>
      <c r="G183" s="72">
        <v>20</v>
      </c>
    </row>
    <row r="184" spans="1:7" ht="12.75">
      <c r="A184" s="4"/>
      <c r="B184" s="4" t="s">
        <v>466</v>
      </c>
      <c r="C184" s="4"/>
      <c r="D184" s="4"/>
      <c r="E184" s="71" t="s">
        <v>467</v>
      </c>
      <c r="F184" s="72">
        <v>20</v>
      </c>
      <c r="G184" s="72">
        <v>20</v>
      </c>
    </row>
    <row r="185" spans="1:7" ht="25.5">
      <c r="A185" s="4"/>
      <c r="B185" s="4"/>
      <c r="C185" s="4" t="s">
        <v>1475</v>
      </c>
      <c r="D185" s="4"/>
      <c r="E185" s="71" t="s">
        <v>526</v>
      </c>
      <c r="F185" s="72">
        <v>20</v>
      </c>
      <c r="G185" s="72">
        <v>20</v>
      </c>
    </row>
    <row r="186" spans="1:7" ht="12.75">
      <c r="A186" s="4"/>
      <c r="B186" s="4"/>
      <c r="C186" s="4" t="s">
        <v>533</v>
      </c>
      <c r="D186" s="4"/>
      <c r="E186" s="71" t="s">
        <v>534</v>
      </c>
      <c r="F186" s="72">
        <v>20</v>
      </c>
      <c r="G186" s="72">
        <v>20</v>
      </c>
    </row>
    <row r="187" spans="1:7" ht="12.75">
      <c r="A187" s="4"/>
      <c r="B187" s="4"/>
      <c r="C187" s="4"/>
      <c r="D187" s="4" t="s">
        <v>529</v>
      </c>
      <c r="E187" s="71" t="s">
        <v>530</v>
      </c>
      <c r="F187" s="72">
        <v>20</v>
      </c>
      <c r="G187" s="72">
        <v>20</v>
      </c>
    </row>
    <row r="188" spans="1:7" ht="12.75">
      <c r="A188" s="4"/>
      <c r="B188" s="4" t="s">
        <v>1646</v>
      </c>
      <c r="C188" s="4"/>
      <c r="D188" s="4"/>
      <c r="E188" s="71" t="s">
        <v>1647</v>
      </c>
      <c r="F188" s="72">
        <v>15844.533982</v>
      </c>
      <c r="G188" s="72">
        <v>15844.533982</v>
      </c>
    </row>
    <row r="189" spans="1:7" ht="12.75">
      <c r="A189" s="4"/>
      <c r="B189" s="4" t="s">
        <v>1648</v>
      </c>
      <c r="C189" s="4"/>
      <c r="D189" s="4"/>
      <c r="E189" s="71" t="s">
        <v>1649</v>
      </c>
      <c r="F189" s="72">
        <v>2596.8</v>
      </c>
      <c r="G189" s="72">
        <v>2596.8</v>
      </c>
    </row>
    <row r="190" spans="1:7" ht="38.25">
      <c r="A190" s="4"/>
      <c r="B190" s="4"/>
      <c r="C190" s="4" t="s">
        <v>1650</v>
      </c>
      <c r="D190" s="4"/>
      <c r="E190" s="71" t="s">
        <v>587</v>
      </c>
      <c r="F190" s="72">
        <v>2596.8</v>
      </c>
      <c r="G190" s="72">
        <v>2596.8</v>
      </c>
    </row>
    <row r="191" spans="1:7" ht="12.75">
      <c r="A191" s="4"/>
      <c r="B191" s="4"/>
      <c r="C191" s="4"/>
      <c r="D191" s="4" t="s">
        <v>1449</v>
      </c>
      <c r="E191" s="71" t="s">
        <v>1450</v>
      </c>
      <c r="F191" s="72">
        <v>2596.8</v>
      </c>
      <c r="G191" s="72">
        <v>2596.8</v>
      </c>
    </row>
    <row r="192" spans="1:7" ht="25.5">
      <c r="A192" s="4"/>
      <c r="B192" s="4" t="s">
        <v>588</v>
      </c>
      <c r="C192" s="4"/>
      <c r="D192" s="4"/>
      <c r="E192" s="71" t="s">
        <v>589</v>
      </c>
      <c r="F192" s="72">
        <v>2591</v>
      </c>
      <c r="G192" s="72">
        <v>2591</v>
      </c>
    </row>
    <row r="193" spans="1:7" ht="12.75">
      <c r="A193" s="4"/>
      <c r="B193" s="4"/>
      <c r="C193" s="4" t="s">
        <v>592</v>
      </c>
      <c r="D193" s="4"/>
      <c r="E193" s="71" t="s">
        <v>593</v>
      </c>
      <c r="F193" s="72">
        <v>2591</v>
      </c>
      <c r="G193" s="72">
        <v>2591</v>
      </c>
    </row>
    <row r="194" spans="1:7" ht="63.75">
      <c r="A194" s="4"/>
      <c r="B194" s="4"/>
      <c r="C194" s="4" t="s">
        <v>598</v>
      </c>
      <c r="D194" s="4"/>
      <c r="E194" s="71" t="s">
        <v>599</v>
      </c>
      <c r="F194" s="72">
        <v>1082.2</v>
      </c>
      <c r="G194" s="72">
        <v>1082.2</v>
      </c>
    </row>
    <row r="195" spans="1:7" ht="12.75">
      <c r="A195" s="4"/>
      <c r="B195" s="4"/>
      <c r="C195" s="4"/>
      <c r="D195" s="4" t="s">
        <v>529</v>
      </c>
      <c r="E195" s="71" t="s">
        <v>530</v>
      </c>
      <c r="F195" s="72">
        <v>1082.2</v>
      </c>
      <c r="G195" s="72">
        <v>1082.2</v>
      </c>
    </row>
    <row r="196" spans="1:7" ht="51">
      <c r="A196" s="4"/>
      <c r="B196" s="4"/>
      <c r="C196" s="4" t="s">
        <v>600</v>
      </c>
      <c r="D196" s="4"/>
      <c r="E196" s="71" t="s">
        <v>612</v>
      </c>
      <c r="F196" s="72">
        <v>810.6</v>
      </c>
      <c r="G196" s="72">
        <v>810.6</v>
      </c>
    </row>
    <row r="197" spans="1:7" ht="12.75">
      <c r="A197" s="4"/>
      <c r="B197" s="4"/>
      <c r="C197" s="4"/>
      <c r="D197" s="4" t="s">
        <v>529</v>
      </c>
      <c r="E197" s="71" t="s">
        <v>530</v>
      </c>
      <c r="F197" s="72">
        <v>810.6</v>
      </c>
      <c r="G197" s="72">
        <v>810.6</v>
      </c>
    </row>
    <row r="198" spans="1:7" ht="25.5">
      <c r="A198" s="4"/>
      <c r="B198" s="4"/>
      <c r="C198" s="4" t="s">
        <v>0</v>
      </c>
      <c r="D198" s="4"/>
      <c r="E198" s="71" t="s">
        <v>1</v>
      </c>
      <c r="F198" s="72">
        <v>698.2</v>
      </c>
      <c r="G198" s="72">
        <v>698.2</v>
      </c>
    </row>
    <row r="199" spans="1:7" ht="12.75">
      <c r="A199" s="4"/>
      <c r="B199" s="4"/>
      <c r="C199" s="4"/>
      <c r="D199" s="4" t="s">
        <v>529</v>
      </c>
      <c r="E199" s="71" t="s">
        <v>530</v>
      </c>
      <c r="F199" s="72">
        <v>698.2</v>
      </c>
      <c r="G199" s="72">
        <v>698.2</v>
      </c>
    </row>
    <row r="200" spans="1:7" ht="12.75">
      <c r="A200" s="4"/>
      <c r="B200" s="4" t="s">
        <v>4</v>
      </c>
      <c r="C200" s="4"/>
      <c r="D200" s="4"/>
      <c r="E200" s="71" t="s">
        <v>5</v>
      </c>
      <c r="F200" s="72">
        <v>10656.733982</v>
      </c>
      <c r="G200" s="72">
        <v>10656.733982</v>
      </c>
    </row>
    <row r="201" spans="1:7" ht="25.5">
      <c r="A201" s="4"/>
      <c r="B201" s="4"/>
      <c r="C201" s="4" t="s">
        <v>1475</v>
      </c>
      <c r="D201" s="4"/>
      <c r="E201" s="71" t="s">
        <v>526</v>
      </c>
      <c r="F201" s="72">
        <v>10656.733982</v>
      </c>
      <c r="G201" s="72">
        <v>10656.733982</v>
      </c>
    </row>
    <row r="202" spans="1:7" ht="12.75">
      <c r="A202" s="4"/>
      <c r="B202" s="4"/>
      <c r="C202" s="4" t="s">
        <v>533</v>
      </c>
      <c r="D202" s="4"/>
      <c r="E202" s="71" t="s">
        <v>534</v>
      </c>
      <c r="F202" s="72">
        <v>10656.733982</v>
      </c>
      <c r="G202" s="72">
        <v>10656.733982</v>
      </c>
    </row>
    <row r="203" spans="1:7" ht="12.75">
      <c r="A203" s="4"/>
      <c r="B203" s="4"/>
      <c r="C203" s="4"/>
      <c r="D203" s="4" t="s">
        <v>529</v>
      </c>
      <c r="E203" s="71" t="s">
        <v>530</v>
      </c>
      <c r="F203" s="72">
        <v>10656.733982</v>
      </c>
      <c r="G203" s="72">
        <v>10656.733982</v>
      </c>
    </row>
    <row r="204" spans="1:7" ht="12.75">
      <c r="A204" s="6" t="s">
        <v>673</v>
      </c>
      <c r="B204" s="6"/>
      <c r="C204" s="6"/>
      <c r="D204" s="6"/>
      <c r="E204" s="73" t="s">
        <v>674</v>
      </c>
      <c r="F204" s="7">
        <v>95672.612001</v>
      </c>
      <c r="G204" s="7">
        <v>36516.912001</v>
      </c>
    </row>
    <row r="205" spans="1:7" ht="12.75">
      <c r="A205" s="4"/>
      <c r="B205" s="4" t="s">
        <v>1419</v>
      </c>
      <c r="C205" s="4"/>
      <c r="D205" s="4"/>
      <c r="E205" s="71" t="s">
        <v>1420</v>
      </c>
      <c r="F205" s="72">
        <v>26976.812001</v>
      </c>
      <c r="G205" s="72">
        <v>24239.112001</v>
      </c>
    </row>
    <row r="206" spans="1:7" ht="12.75">
      <c r="A206" s="4"/>
      <c r="B206" s="4" t="s">
        <v>1421</v>
      </c>
      <c r="C206" s="4"/>
      <c r="D206" s="4"/>
      <c r="E206" s="71" t="s">
        <v>1422</v>
      </c>
      <c r="F206" s="72">
        <v>24239.112001</v>
      </c>
      <c r="G206" s="72">
        <v>24239.112001</v>
      </c>
    </row>
    <row r="207" spans="1:7" ht="25.5">
      <c r="A207" s="4"/>
      <c r="B207" s="4"/>
      <c r="C207" s="4" t="s">
        <v>1475</v>
      </c>
      <c r="D207" s="4"/>
      <c r="E207" s="71" t="s">
        <v>526</v>
      </c>
      <c r="F207" s="72">
        <v>24239.112001</v>
      </c>
      <c r="G207" s="72">
        <v>24239.112001</v>
      </c>
    </row>
    <row r="208" spans="1:7" ht="12.75">
      <c r="A208" s="4"/>
      <c r="B208" s="4"/>
      <c r="C208" s="4" t="s">
        <v>533</v>
      </c>
      <c r="D208" s="4"/>
      <c r="E208" s="71" t="s">
        <v>534</v>
      </c>
      <c r="F208" s="72">
        <v>24239.112001</v>
      </c>
      <c r="G208" s="72">
        <v>24239.112001</v>
      </c>
    </row>
    <row r="209" spans="1:7" ht="12.75">
      <c r="A209" s="4"/>
      <c r="B209" s="4"/>
      <c r="C209" s="4"/>
      <c r="D209" s="4" t="s">
        <v>529</v>
      </c>
      <c r="E209" s="71" t="s">
        <v>530</v>
      </c>
      <c r="F209" s="72">
        <v>24239.112001</v>
      </c>
      <c r="G209" s="72">
        <v>24239.112001</v>
      </c>
    </row>
    <row r="210" spans="1:7" ht="12.75">
      <c r="A210" s="4"/>
      <c r="B210" s="4" t="s">
        <v>457</v>
      </c>
      <c r="C210" s="4"/>
      <c r="D210" s="4"/>
      <c r="E210" s="71" t="s">
        <v>458</v>
      </c>
      <c r="F210" s="72">
        <v>2737.7</v>
      </c>
      <c r="G210" s="72"/>
    </row>
    <row r="211" spans="1:7" ht="12.75">
      <c r="A211" s="4"/>
      <c r="B211" s="4"/>
      <c r="C211" s="4" t="s">
        <v>459</v>
      </c>
      <c r="D211" s="4"/>
      <c r="E211" s="71" t="s">
        <v>460</v>
      </c>
      <c r="F211" s="72">
        <v>958.7</v>
      </c>
      <c r="G211" s="72"/>
    </row>
    <row r="212" spans="1:7" ht="25.5">
      <c r="A212" s="4"/>
      <c r="B212" s="4"/>
      <c r="C212" s="4" t="s">
        <v>461</v>
      </c>
      <c r="D212" s="4"/>
      <c r="E212" s="71" t="s">
        <v>462</v>
      </c>
      <c r="F212" s="72">
        <v>958.7</v>
      </c>
      <c r="G212" s="72"/>
    </row>
    <row r="213" spans="1:7" ht="12.75">
      <c r="A213" s="4"/>
      <c r="B213" s="4"/>
      <c r="C213" s="4"/>
      <c r="D213" s="4" t="s">
        <v>529</v>
      </c>
      <c r="E213" s="71" t="s">
        <v>530</v>
      </c>
      <c r="F213" s="72">
        <v>958.7</v>
      </c>
      <c r="G213" s="72"/>
    </row>
    <row r="214" spans="1:7" ht="12.75">
      <c r="A214" s="4"/>
      <c r="B214" s="4"/>
      <c r="C214" s="4" t="s">
        <v>1359</v>
      </c>
      <c r="D214" s="4"/>
      <c r="E214" s="71" t="s">
        <v>1360</v>
      </c>
      <c r="F214" s="72">
        <v>1779</v>
      </c>
      <c r="G214" s="72"/>
    </row>
    <row r="215" spans="1:7" ht="51">
      <c r="A215" s="4"/>
      <c r="B215" s="4"/>
      <c r="C215" s="4" t="s">
        <v>463</v>
      </c>
      <c r="D215" s="4"/>
      <c r="E215" s="71" t="s">
        <v>1324</v>
      </c>
      <c r="F215" s="72">
        <v>1779</v>
      </c>
      <c r="G215" s="72"/>
    </row>
    <row r="216" spans="1:7" ht="25.5">
      <c r="A216" s="4"/>
      <c r="B216" s="4"/>
      <c r="C216" s="4"/>
      <c r="D216" s="4" t="s">
        <v>464</v>
      </c>
      <c r="E216" s="71" t="s">
        <v>465</v>
      </c>
      <c r="F216" s="72">
        <v>1779</v>
      </c>
      <c r="G216" s="72"/>
    </row>
    <row r="217" spans="1:7" ht="12.75">
      <c r="A217" s="4"/>
      <c r="B217" s="4" t="s">
        <v>1646</v>
      </c>
      <c r="C217" s="4"/>
      <c r="D217" s="4"/>
      <c r="E217" s="71" t="s">
        <v>1647</v>
      </c>
      <c r="F217" s="72">
        <v>12277.8</v>
      </c>
      <c r="G217" s="72">
        <v>12277.8</v>
      </c>
    </row>
    <row r="218" spans="1:7" ht="25.5">
      <c r="A218" s="4"/>
      <c r="B218" s="4" t="s">
        <v>588</v>
      </c>
      <c r="C218" s="4"/>
      <c r="D218" s="4"/>
      <c r="E218" s="71" t="s">
        <v>589</v>
      </c>
      <c r="F218" s="72">
        <v>8336</v>
      </c>
      <c r="G218" s="72">
        <v>8336</v>
      </c>
    </row>
    <row r="219" spans="1:7" ht="12.75">
      <c r="A219" s="4"/>
      <c r="B219" s="4"/>
      <c r="C219" s="4" t="s">
        <v>592</v>
      </c>
      <c r="D219" s="4"/>
      <c r="E219" s="71" t="s">
        <v>593</v>
      </c>
      <c r="F219" s="72">
        <v>8336</v>
      </c>
      <c r="G219" s="72">
        <v>8336</v>
      </c>
    </row>
    <row r="220" spans="1:7" ht="38.25">
      <c r="A220" s="4"/>
      <c r="B220" s="4"/>
      <c r="C220" s="4" t="s">
        <v>594</v>
      </c>
      <c r="D220" s="4"/>
      <c r="E220" s="71" t="s">
        <v>595</v>
      </c>
      <c r="F220" s="72">
        <v>4587.4</v>
      </c>
      <c r="G220" s="72">
        <v>4587.4</v>
      </c>
    </row>
    <row r="221" spans="1:7" ht="12.75">
      <c r="A221" s="4"/>
      <c r="B221" s="4"/>
      <c r="C221" s="4"/>
      <c r="D221" s="4" t="s">
        <v>529</v>
      </c>
      <c r="E221" s="71" t="s">
        <v>530</v>
      </c>
      <c r="F221" s="72">
        <v>4587.4</v>
      </c>
      <c r="G221" s="72">
        <v>4587.4</v>
      </c>
    </row>
    <row r="222" spans="1:7" ht="25.5">
      <c r="A222" s="4"/>
      <c r="B222" s="4"/>
      <c r="C222" s="4" t="s">
        <v>596</v>
      </c>
      <c r="D222" s="4"/>
      <c r="E222" s="71" t="s">
        <v>597</v>
      </c>
      <c r="F222" s="72">
        <v>3633.6</v>
      </c>
      <c r="G222" s="72">
        <v>3633.6</v>
      </c>
    </row>
    <row r="223" spans="1:7" ht="12.75">
      <c r="A223" s="4"/>
      <c r="B223" s="4"/>
      <c r="C223" s="4"/>
      <c r="D223" s="4" t="s">
        <v>529</v>
      </c>
      <c r="E223" s="71" t="s">
        <v>530</v>
      </c>
      <c r="F223" s="72">
        <v>3633.6</v>
      </c>
      <c r="G223" s="72">
        <v>3633.6</v>
      </c>
    </row>
    <row r="224" spans="1:7" ht="38.25">
      <c r="A224" s="4"/>
      <c r="B224" s="4"/>
      <c r="C224" s="4" t="s">
        <v>2</v>
      </c>
      <c r="D224" s="4"/>
      <c r="E224" s="71" t="s">
        <v>3</v>
      </c>
      <c r="F224" s="72">
        <v>115</v>
      </c>
      <c r="G224" s="72">
        <v>115</v>
      </c>
    </row>
    <row r="225" spans="1:7" ht="12.75">
      <c r="A225" s="4"/>
      <c r="B225" s="4"/>
      <c r="C225" s="4"/>
      <c r="D225" s="4" t="s">
        <v>529</v>
      </c>
      <c r="E225" s="71" t="s">
        <v>530</v>
      </c>
      <c r="F225" s="72">
        <v>115</v>
      </c>
      <c r="G225" s="72">
        <v>115</v>
      </c>
    </row>
    <row r="226" spans="1:7" ht="12.75">
      <c r="A226" s="4"/>
      <c r="B226" s="4" t="s">
        <v>4</v>
      </c>
      <c r="C226" s="4"/>
      <c r="D226" s="4"/>
      <c r="E226" s="71" t="s">
        <v>5</v>
      </c>
      <c r="F226" s="72">
        <v>3941.8</v>
      </c>
      <c r="G226" s="72">
        <v>3941.8</v>
      </c>
    </row>
    <row r="227" spans="1:7" ht="12.75">
      <c r="A227" s="4"/>
      <c r="B227" s="4"/>
      <c r="C227" s="4" t="s">
        <v>592</v>
      </c>
      <c r="D227" s="4"/>
      <c r="E227" s="71" t="s">
        <v>593</v>
      </c>
      <c r="F227" s="72">
        <v>3941.8</v>
      </c>
      <c r="G227" s="72">
        <v>3941.8</v>
      </c>
    </row>
    <row r="228" spans="1:7" ht="89.25">
      <c r="A228" s="4"/>
      <c r="B228" s="4"/>
      <c r="C228" s="4" t="s">
        <v>8</v>
      </c>
      <c r="D228" s="4"/>
      <c r="E228" s="71" t="s">
        <v>9</v>
      </c>
      <c r="F228" s="72">
        <v>3941.8</v>
      </c>
      <c r="G228" s="72">
        <v>3941.8</v>
      </c>
    </row>
    <row r="229" spans="1:7" ht="12.75">
      <c r="A229" s="4"/>
      <c r="B229" s="4"/>
      <c r="C229" s="4"/>
      <c r="D229" s="4" t="s">
        <v>529</v>
      </c>
      <c r="E229" s="71" t="s">
        <v>530</v>
      </c>
      <c r="F229" s="72">
        <v>3941.8</v>
      </c>
      <c r="G229" s="72">
        <v>3941.8</v>
      </c>
    </row>
    <row r="230" spans="1:7" ht="12.75">
      <c r="A230" s="4"/>
      <c r="B230" s="4" t="s">
        <v>498</v>
      </c>
      <c r="C230" s="4"/>
      <c r="D230" s="4"/>
      <c r="E230" s="71" t="s">
        <v>499</v>
      </c>
      <c r="F230" s="72">
        <v>56418</v>
      </c>
      <c r="G230" s="72"/>
    </row>
    <row r="231" spans="1:7" ht="12.75">
      <c r="A231" s="4"/>
      <c r="B231" s="4" t="s">
        <v>253</v>
      </c>
      <c r="C231" s="4"/>
      <c r="D231" s="4"/>
      <c r="E231" s="71" t="s">
        <v>254</v>
      </c>
      <c r="F231" s="72">
        <v>56418</v>
      </c>
      <c r="G231" s="72"/>
    </row>
    <row r="232" spans="1:7" ht="12.75">
      <c r="A232" s="4"/>
      <c r="B232" s="4"/>
      <c r="C232" s="4" t="s">
        <v>1359</v>
      </c>
      <c r="D232" s="4"/>
      <c r="E232" s="71" t="s">
        <v>1360</v>
      </c>
      <c r="F232" s="72">
        <v>56418</v>
      </c>
      <c r="G232" s="72"/>
    </row>
    <row r="233" spans="1:7" ht="51">
      <c r="A233" s="4"/>
      <c r="B233" s="4"/>
      <c r="C233" s="4" t="s">
        <v>463</v>
      </c>
      <c r="D233" s="4"/>
      <c r="E233" s="71" t="s">
        <v>1324</v>
      </c>
      <c r="F233" s="72">
        <v>56418</v>
      </c>
      <c r="G233" s="72"/>
    </row>
    <row r="234" spans="1:7" ht="12.75">
      <c r="A234" s="4"/>
      <c r="B234" s="4"/>
      <c r="C234" s="4"/>
      <c r="D234" s="4" t="s">
        <v>257</v>
      </c>
      <c r="E234" s="71" t="s">
        <v>254</v>
      </c>
      <c r="F234" s="72">
        <v>56418</v>
      </c>
      <c r="G234" s="72"/>
    </row>
    <row r="235" spans="1:7" ht="25.5">
      <c r="A235" s="6" t="s">
        <v>675</v>
      </c>
      <c r="B235" s="6"/>
      <c r="C235" s="6"/>
      <c r="D235" s="6"/>
      <c r="E235" s="73" t="s">
        <v>1430</v>
      </c>
      <c r="F235" s="7">
        <v>104234.550684</v>
      </c>
      <c r="G235" s="7">
        <v>54520.91568</v>
      </c>
    </row>
    <row r="236" spans="1:7" ht="12.75">
      <c r="A236" s="4"/>
      <c r="B236" s="4" t="s">
        <v>395</v>
      </c>
      <c r="C236" s="4"/>
      <c r="D236" s="4"/>
      <c r="E236" s="71" t="s">
        <v>396</v>
      </c>
      <c r="F236" s="72">
        <v>34162.001486</v>
      </c>
      <c r="G236" s="72">
        <v>34162.001486</v>
      </c>
    </row>
    <row r="237" spans="1:7" ht="12.75">
      <c r="A237" s="4"/>
      <c r="B237" s="4" t="s">
        <v>132</v>
      </c>
      <c r="C237" s="4"/>
      <c r="D237" s="4"/>
      <c r="E237" s="71" t="s">
        <v>133</v>
      </c>
      <c r="F237" s="72">
        <v>32000</v>
      </c>
      <c r="G237" s="72">
        <v>32000</v>
      </c>
    </row>
    <row r="238" spans="1:7" ht="25.5">
      <c r="A238" s="4"/>
      <c r="B238" s="4"/>
      <c r="C238" s="4" t="s">
        <v>134</v>
      </c>
      <c r="D238" s="4"/>
      <c r="E238" s="71" t="s">
        <v>135</v>
      </c>
      <c r="F238" s="72">
        <v>32000</v>
      </c>
      <c r="G238" s="72">
        <v>32000</v>
      </c>
    </row>
    <row r="239" spans="1:7" ht="38.25">
      <c r="A239" s="4"/>
      <c r="B239" s="4"/>
      <c r="C239" s="4" t="s">
        <v>136</v>
      </c>
      <c r="D239" s="4"/>
      <c r="E239" s="71" t="s">
        <v>137</v>
      </c>
      <c r="F239" s="72">
        <v>29000</v>
      </c>
      <c r="G239" s="72">
        <v>29000</v>
      </c>
    </row>
    <row r="240" spans="1:7" ht="51">
      <c r="A240" s="4"/>
      <c r="B240" s="4"/>
      <c r="C240" s="4"/>
      <c r="D240" s="4" t="s">
        <v>138</v>
      </c>
      <c r="E240" s="71" t="s">
        <v>568</v>
      </c>
      <c r="F240" s="72">
        <v>29000</v>
      </c>
      <c r="G240" s="72">
        <v>29000</v>
      </c>
    </row>
    <row r="241" spans="1:7" ht="38.25">
      <c r="A241" s="4"/>
      <c r="B241" s="4"/>
      <c r="C241" s="4" t="s">
        <v>569</v>
      </c>
      <c r="D241" s="4"/>
      <c r="E241" s="71" t="s">
        <v>570</v>
      </c>
      <c r="F241" s="72">
        <v>3000</v>
      </c>
      <c r="G241" s="72">
        <v>3000</v>
      </c>
    </row>
    <row r="242" spans="1:7" ht="51">
      <c r="A242" s="4"/>
      <c r="B242" s="4"/>
      <c r="C242" s="4"/>
      <c r="D242" s="4" t="s">
        <v>138</v>
      </c>
      <c r="E242" s="71" t="s">
        <v>568</v>
      </c>
      <c r="F242" s="72">
        <v>3000</v>
      </c>
      <c r="G242" s="72">
        <v>3000</v>
      </c>
    </row>
    <row r="243" spans="1:7" ht="12.75">
      <c r="A243" s="4"/>
      <c r="B243" s="4" t="s">
        <v>632</v>
      </c>
      <c r="C243" s="4"/>
      <c r="D243" s="4"/>
      <c r="E243" s="71" t="s">
        <v>633</v>
      </c>
      <c r="F243" s="72">
        <v>2162.001486</v>
      </c>
      <c r="G243" s="72">
        <v>2162.001486</v>
      </c>
    </row>
    <row r="244" spans="1:7" ht="25.5">
      <c r="A244" s="4"/>
      <c r="B244" s="4"/>
      <c r="C244" s="4" t="s">
        <v>1462</v>
      </c>
      <c r="D244" s="4"/>
      <c r="E244" s="71" t="s">
        <v>1463</v>
      </c>
      <c r="F244" s="72">
        <v>2162.001486</v>
      </c>
      <c r="G244" s="72">
        <v>2162.001486</v>
      </c>
    </row>
    <row r="245" spans="1:7" ht="12.75">
      <c r="A245" s="4"/>
      <c r="B245" s="4"/>
      <c r="C245" s="4" t="s">
        <v>1464</v>
      </c>
      <c r="D245" s="4"/>
      <c r="E245" s="71" t="s">
        <v>1465</v>
      </c>
      <c r="F245" s="72">
        <v>2162.001486</v>
      </c>
      <c r="G245" s="72">
        <v>2162.001486</v>
      </c>
    </row>
    <row r="246" spans="1:7" ht="25.5">
      <c r="A246" s="4"/>
      <c r="B246" s="4"/>
      <c r="C246" s="4" t="s">
        <v>1470</v>
      </c>
      <c r="D246" s="4"/>
      <c r="E246" s="71" t="s">
        <v>1166</v>
      </c>
      <c r="F246" s="72">
        <v>1460.9</v>
      </c>
      <c r="G246" s="72">
        <v>1460.9</v>
      </c>
    </row>
    <row r="247" spans="1:7" ht="12.75">
      <c r="A247" s="4"/>
      <c r="B247" s="4"/>
      <c r="C247" s="4"/>
      <c r="D247" s="4" t="s">
        <v>130</v>
      </c>
      <c r="E247" s="71" t="s">
        <v>131</v>
      </c>
      <c r="F247" s="72">
        <v>1460.9</v>
      </c>
      <c r="G247" s="72">
        <v>1460.9</v>
      </c>
    </row>
    <row r="248" spans="1:7" ht="12.75">
      <c r="A248" s="4"/>
      <c r="B248" s="4"/>
      <c r="C248" s="4" t="s">
        <v>210</v>
      </c>
      <c r="D248" s="4"/>
      <c r="E248" s="71" t="s">
        <v>211</v>
      </c>
      <c r="F248" s="72">
        <v>197.1</v>
      </c>
      <c r="G248" s="72">
        <v>197.1</v>
      </c>
    </row>
    <row r="249" spans="1:7" ht="12.75">
      <c r="A249" s="4"/>
      <c r="B249" s="4"/>
      <c r="C249" s="4"/>
      <c r="D249" s="4" t="s">
        <v>130</v>
      </c>
      <c r="E249" s="71" t="s">
        <v>131</v>
      </c>
      <c r="F249" s="72">
        <v>197.1</v>
      </c>
      <c r="G249" s="72">
        <v>197.1</v>
      </c>
    </row>
    <row r="250" spans="1:7" ht="12.75">
      <c r="A250" s="4"/>
      <c r="B250" s="4"/>
      <c r="C250" s="4" t="s">
        <v>214</v>
      </c>
      <c r="D250" s="4"/>
      <c r="E250" s="71" t="s">
        <v>215</v>
      </c>
      <c r="F250" s="72">
        <v>504.001486</v>
      </c>
      <c r="G250" s="72">
        <v>504.001486</v>
      </c>
    </row>
    <row r="251" spans="1:7" ht="12.75">
      <c r="A251" s="4"/>
      <c r="B251" s="4"/>
      <c r="C251" s="4"/>
      <c r="D251" s="4" t="s">
        <v>130</v>
      </c>
      <c r="E251" s="71" t="s">
        <v>131</v>
      </c>
      <c r="F251" s="72">
        <v>504.001486</v>
      </c>
      <c r="G251" s="72">
        <v>504.001486</v>
      </c>
    </row>
    <row r="252" spans="1:7" ht="12.75">
      <c r="A252" s="4"/>
      <c r="B252" s="4" t="s">
        <v>1419</v>
      </c>
      <c r="C252" s="4"/>
      <c r="D252" s="4"/>
      <c r="E252" s="71" t="s">
        <v>1420</v>
      </c>
      <c r="F252" s="72">
        <v>70072.549198</v>
      </c>
      <c r="G252" s="72">
        <v>20358.914194</v>
      </c>
    </row>
    <row r="253" spans="1:7" ht="12.75">
      <c r="A253" s="4"/>
      <c r="B253" s="4" t="s">
        <v>1421</v>
      </c>
      <c r="C253" s="4"/>
      <c r="D253" s="4"/>
      <c r="E253" s="71" t="s">
        <v>1422</v>
      </c>
      <c r="F253" s="72">
        <v>13169.073067</v>
      </c>
      <c r="G253" s="72">
        <v>13169.073067</v>
      </c>
    </row>
    <row r="254" spans="1:7" ht="25.5">
      <c r="A254" s="4"/>
      <c r="B254" s="4"/>
      <c r="C254" s="4" t="s">
        <v>1475</v>
      </c>
      <c r="D254" s="4"/>
      <c r="E254" s="71" t="s">
        <v>526</v>
      </c>
      <c r="F254" s="72">
        <v>13169.073067</v>
      </c>
      <c r="G254" s="72">
        <v>13169.073067</v>
      </c>
    </row>
    <row r="255" spans="1:7" ht="12.75">
      <c r="A255" s="4"/>
      <c r="B255" s="4"/>
      <c r="C255" s="4" t="s">
        <v>533</v>
      </c>
      <c r="D255" s="4"/>
      <c r="E255" s="71" t="s">
        <v>534</v>
      </c>
      <c r="F255" s="72">
        <v>13169.073067</v>
      </c>
      <c r="G255" s="72">
        <v>13169.073067</v>
      </c>
    </row>
    <row r="256" spans="1:7" ht="12.75">
      <c r="A256" s="4"/>
      <c r="B256" s="4"/>
      <c r="C256" s="4"/>
      <c r="D256" s="4" t="s">
        <v>529</v>
      </c>
      <c r="E256" s="71" t="s">
        <v>530</v>
      </c>
      <c r="F256" s="72">
        <v>13169.073067</v>
      </c>
      <c r="G256" s="72">
        <v>13169.073067</v>
      </c>
    </row>
    <row r="257" spans="1:7" ht="25.5">
      <c r="A257" s="4"/>
      <c r="B257" s="4" t="s">
        <v>1232</v>
      </c>
      <c r="C257" s="4"/>
      <c r="D257" s="4"/>
      <c r="E257" s="71" t="s">
        <v>543</v>
      </c>
      <c r="F257" s="72">
        <v>50820.214552</v>
      </c>
      <c r="G257" s="72">
        <v>871.888069</v>
      </c>
    </row>
    <row r="258" spans="1:7" ht="12.75">
      <c r="A258" s="4"/>
      <c r="B258" s="4"/>
      <c r="C258" s="4" t="s">
        <v>544</v>
      </c>
      <c r="D258" s="4"/>
      <c r="E258" s="71" t="s">
        <v>545</v>
      </c>
      <c r="F258" s="72">
        <v>50820.214552</v>
      </c>
      <c r="G258" s="72">
        <v>871.888069</v>
      </c>
    </row>
    <row r="259" spans="1:7" ht="25.5">
      <c r="A259" s="4"/>
      <c r="B259" s="4"/>
      <c r="C259" s="4" t="s">
        <v>546</v>
      </c>
      <c r="D259" s="4"/>
      <c r="E259" s="71" t="s">
        <v>547</v>
      </c>
      <c r="F259" s="72">
        <v>820.214552</v>
      </c>
      <c r="G259" s="72">
        <v>871.888069</v>
      </c>
    </row>
    <row r="260" spans="1:7" ht="12.75">
      <c r="A260" s="4"/>
      <c r="B260" s="4"/>
      <c r="C260" s="4"/>
      <c r="D260" s="4" t="s">
        <v>130</v>
      </c>
      <c r="E260" s="71" t="s">
        <v>131</v>
      </c>
      <c r="F260" s="72">
        <v>820.214552</v>
      </c>
      <c r="G260" s="72">
        <v>871.888069</v>
      </c>
    </row>
    <row r="261" spans="1:7" ht="25.5">
      <c r="A261" s="4"/>
      <c r="B261" s="4"/>
      <c r="C261" s="4" t="s">
        <v>548</v>
      </c>
      <c r="D261" s="4"/>
      <c r="E261" s="71" t="s">
        <v>549</v>
      </c>
      <c r="F261" s="72">
        <v>50000</v>
      </c>
      <c r="G261" s="72"/>
    </row>
    <row r="262" spans="1:7" ht="51">
      <c r="A262" s="4"/>
      <c r="B262" s="4"/>
      <c r="C262" s="4"/>
      <c r="D262" s="4" t="s">
        <v>138</v>
      </c>
      <c r="E262" s="71" t="s">
        <v>568</v>
      </c>
      <c r="F262" s="72">
        <v>50000</v>
      </c>
      <c r="G262" s="72"/>
    </row>
    <row r="263" spans="1:7" ht="12.75">
      <c r="A263" s="4"/>
      <c r="B263" s="4" t="s">
        <v>550</v>
      </c>
      <c r="C263" s="4"/>
      <c r="D263" s="4"/>
      <c r="E263" s="71" t="s">
        <v>1071</v>
      </c>
      <c r="F263" s="72">
        <v>6083.261579</v>
      </c>
      <c r="G263" s="72">
        <v>6317.953058</v>
      </c>
    </row>
    <row r="264" spans="1:7" ht="25.5">
      <c r="A264" s="4"/>
      <c r="B264" s="4"/>
      <c r="C264" s="4" t="s">
        <v>1072</v>
      </c>
      <c r="D264" s="4"/>
      <c r="E264" s="71" t="s">
        <v>1073</v>
      </c>
      <c r="F264" s="72">
        <v>2659.480042</v>
      </c>
      <c r="G264" s="72">
        <v>2827.027284</v>
      </c>
    </row>
    <row r="265" spans="1:7" ht="12.75">
      <c r="A265" s="4"/>
      <c r="B265" s="4"/>
      <c r="C265" s="4" t="s">
        <v>1074</v>
      </c>
      <c r="D265" s="4"/>
      <c r="E265" s="71" t="s">
        <v>1075</v>
      </c>
      <c r="F265" s="72">
        <v>2659.480042</v>
      </c>
      <c r="G265" s="72">
        <v>2827.027284</v>
      </c>
    </row>
    <row r="266" spans="1:7" ht="12.75">
      <c r="A266" s="4"/>
      <c r="B266" s="4"/>
      <c r="C266" s="4"/>
      <c r="D266" s="4" t="s">
        <v>130</v>
      </c>
      <c r="E266" s="71" t="s">
        <v>131</v>
      </c>
      <c r="F266" s="72">
        <v>2659.480042</v>
      </c>
      <c r="G266" s="72">
        <v>2827.027284</v>
      </c>
    </row>
    <row r="267" spans="1:7" ht="89.25">
      <c r="A267" s="4"/>
      <c r="B267" s="4"/>
      <c r="C267" s="4" t="s">
        <v>1076</v>
      </c>
      <c r="D267" s="4"/>
      <c r="E267" s="71" t="s">
        <v>1077</v>
      </c>
      <c r="F267" s="72">
        <v>1871.430552</v>
      </c>
      <c r="G267" s="72">
        <v>1880.466677</v>
      </c>
    </row>
    <row r="268" spans="1:7" ht="12.75">
      <c r="A268" s="4"/>
      <c r="B268" s="4"/>
      <c r="C268" s="4" t="s">
        <v>1078</v>
      </c>
      <c r="D268" s="4"/>
      <c r="E268" s="71" t="s">
        <v>1039</v>
      </c>
      <c r="F268" s="72">
        <v>1871.430552</v>
      </c>
      <c r="G268" s="72">
        <v>1880.466677</v>
      </c>
    </row>
    <row r="269" spans="1:7" ht="12.75">
      <c r="A269" s="4"/>
      <c r="B269" s="4"/>
      <c r="C269" s="4"/>
      <c r="D269" s="4" t="s">
        <v>130</v>
      </c>
      <c r="E269" s="71" t="s">
        <v>131</v>
      </c>
      <c r="F269" s="72">
        <v>1871.430552</v>
      </c>
      <c r="G269" s="72">
        <v>1880.466677</v>
      </c>
    </row>
    <row r="270" spans="1:7" ht="25.5">
      <c r="A270" s="4"/>
      <c r="B270" s="4"/>
      <c r="C270" s="4" t="s">
        <v>1040</v>
      </c>
      <c r="D270" s="4"/>
      <c r="E270" s="71" t="s">
        <v>1041</v>
      </c>
      <c r="F270" s="72">
        <v>1552.350985</v>
      </c>
      <c r="G270" s="72">
        <v>1610.459097</v>
      </c>
    </row>
    <row r="271" spans="1:7" ht="12.75">
      <c r="A271" s="4"/>
      <c r="B271" s="4"/>
      <c r="C271" s="4" t="s">
        <v>1042</v>
      </c>
      <c r="D271" s="4"/>
      <c r="E271" s="71" t="s">
        <v>1043</v>
      </c>
      <c r="F271" s="72">
        <v>1552.350985</v>
      </c>
      <c r="G271" s="72">
        <v>1610.459097</v>
      </c>
    </row>
    <row r="272" spans="1:7" ht="12.75">
      <c r="A272" s="4"/>
      <c r="B272" s="4"/>
      <c r="C272" s="4"/>
      <c r="D272" s="4" t="s">
        <v>130</v>
      </c>
      <c r="E272" s="71" t="s">
        <v>131</v>
      </c>
      <c r="F272" s="72">
        <v>1552.350985</v>
      </c>
      <c r="G272" s="72">
        <v>1610.459097</v>
      </c>
    </row>
    <row r="273" spans="1:7" ht="12.75">
      <c r="A273" s="6" t="s">
        <v>676</v>
      </c>
      <c r="B273" s="6"/>
      <c r="C273" s="6"/>
      <c r="D273" s="6"/>
      <c r="E273" s="73" t="s">
        <v>1431</v>
      </c>
      <c r="F273" s="7">
        <v>24131.424048</v>
      </c>
      <c r="G273" s="7">
        <v>24131.424048</v>
      </c>
    </row>
    <row r="274" spans="1:7" ht="12.75">
      <c r="A274" s="4"/>
      <c r="B274" s="4" t="s">
        <v>1419</v>
      </c>
      <c r="C274" s="4"/>
      <c r="D274" s="4"/>
      <c r="E274" s="71" t="s">
        <v>1420</v>
      </c>
      <c r="F274" s="72">
        <v>24131.424048</v>
      </c>
      <c r="G274" s="72">
        <v>24131.424048</v>
      </c>
    </row>
    <row r="275" spans="1:7" ht="12.75">
      <c r="A275" s="4"/>
      <c r="B275" s="4" t="s">
        <v>466</v>
      </c>
      <c r="C275" s="4"/>
      <c r="D275" s="4"/>
      <c r="E275" s="71" t="s">
        <v>467</v>
      </c>
      <c r="F275" s="72">
        <v>24131.424048</v>
      </c>
      <c r="G275" s="72">
        <v>24131.424048</v>
      </c>
    </row>
    <row r="276" spans="1:7" ht="25.5">
      <c r="A276" s="4"/>
      <c r="B276" s="4"/>
      <c r="C276" s="4" t="s">
        <v>1475</v>
      </c>
      <c r="D276" s="4"/>
      <c r="E276" s="71" t="s">
        <v>526</v>
      </c>
      <c r="F276" s="72">
        <v>106</v>
      </c>
      <c r="G276" s="72">
        <v>106</v>
      </c>
    </row>
    <row r="277" spans="1:7" ht="12.75">
      <c r="A277" s="4"/>
      <c r="B277" s="4"/>
      <c r="C277" s="4" t="s">
        <v>533</v>
      </c>
      <c r="D277" s="4"/>
      <c r="E277" s="71" t="s">
        <v>534</v>
      </c>
      <c r="F277" s="72">
        <v>106</v>
      </c>
      <c r="G277" s="72">
        <v>106</v>
      </c>
    </row>
    <row r="278" spans="1:7" ht="12.75">
      <c r="A278" s="4"/>
      <c r="B278" s="4"/>
      <c r="C278" s="4"/>
      <c r="D278" s="4" t="s">
        <v>529</v>
      </c>
      <c r="E278" s="71" t="s">
        <v>530</v>
      </c>
      <c r="F278" s="72">
        <v>106</v>
      </c>
      <c r="G278" s="72">
        <v>106</v>
      </c>
    </row>
    <row r="279" spans="1:7" ht="25.5">
      <c r="A279" s="4"/>
      <c r="B279" s="4"/>
      <c r="C279" s="4" t="s">
        <v>468</v>
      </c>
      <c r="D279" s="4"/>
      <c r="E279" s="71" t="s">
        <v>469</v>
      </c>
      <c r="F279" s="72">
        <v>10375.024048</v>
      </c>
      <c r="G279" s="72">
        <v>10375.024048</v>
      </c>
    </row>
    <row r="280" spans="1:7" ht="12.75">
      <c r="A280" s="4"/>
      <c r="B280" s="4"/>
      <c r="C280" s="4" t="s">
        <v>470</v>
      </c>
      <c r="D280" s="4"/>
      <c r="E280" s="71" t="s">
        <v>1448</v>
      </c>
      <c r="F280" s="72">
        <v>10375.024048</v>
      </c>
      <c r="G280" s="72">
        <v>10375.024048</v>
      </c>
    </row>
    <row r="281" spans="1:7" ht="12.75">
      <c r="A281" s="4"/>
      <c r="B281" s="4"/>
      <c r="C281" s="4"/>
      <c r="D281" s="4" t="s">
        <v>1449</v>
      </c>
      <c r="E281" s="71" t="s">
        <v>1450</v>
      </c>
      <c r="F281" s="72">
        <v>10375.024048</v>
      </c>
      <c r="G281" s="72">
        <v>10375.024048</v>
      </c>
    </row>
    <row r="282" spans="1:7" ht="12.75">
      <c r="A282" s="4"/>
      <c r="B282" s="4"/>
      <c r="C282" s="4" t="s">
        <v>471</v>
      </c>
      <c r="D282" s="4"/>
      <c r="E282" s="71" t="s">
        <v>472</v>
      </c>
      <c r="F282" s="72">
        <v>13650.4</v>
      </c>
      <c r="G282" s="72">
        <v>13650.4</v>
      </c>
    </row>
    <row r="283" spans="1:7" ht="12.75">
      <c r="A283" s="4"/>
      <c r="B283" s="4"/>
      <c r="C283" s="4"/>
      <c r="D283" s="4" t="s">
        <v>529</v>
      </c>
      <c r="E283" s="71" t="s">
        <v>530</v>
      </c>
      <c r="F283" s="72">
        <v>13650.4</v>
      </c>
      <c r="G283" s="72">
        <v>13650.4</v>
      </c>
    </row>
    <row r="284" spans="1:7" ht="38.25">
      <c r="A284" s="6" t="s">
        <v>677</v>
      </c>
      <c r="B284" s="6"/>
      <c r="C284" s="6"/>
      <c r="D284" s="6"/>
      <c r="E284" s="73" t="s">
        <v>678</v>
      </c>
      <c r="F284" s="7">
        <v>9506.899693</v>
      </c>
      <c r="G284" s="7">
        <v>9506.899693</v>
      </c>
    </row>
    <row r="285" spans="1:7" ht="12.75">
      <c r="A285" s="4"/>
      <c r="B285" s="4" t="s">
        <v>1419</v>
      </c>
      <c r="C285" s="4"/>
      <c r="D285" s="4"/>
      <c r="E285" s="71" t="s">
        <v>1420</v>
      </c>
      <c r="F285" s="72">
        <v>186</v>
      </c>
      <c r="G285" s="72">
        <v>186</v>
      </c>
    </row>
    <row r="286" spans="1:7" ht="12.75">
      <c r="A286" s="4"/>
      <c r="B286" s="4" t="s">
        <v>1423</v>
      </c>
      <c r="C286" s="4"/>
      <c r="D286" s="4"/>
      <c r="E286" s="71" t="s">
        <v>1424</v>
      </c>
      <c r="F286" s="72">
        <v>186</v>
      </c>
      <c r="G286" s="72">
        <v>186</v>
      </c>
    </row>
    <row r="287" spans="1:7" ht="25.5">
      <c r="A287" s="4"/>
      <c r="B287" s="4"/>
      <c r="C287" s="4" t="s">
        <v>1475</v>
      </c>
      <c r="D287" s="4"/>
      <c r="E287" s="71" t="s">
        <v>526</v>
      </c>
      <c r="F287" s="72">
        <v>186</v>
      </c>
      <c r="G287" s="72">
        <v>186</v>
      </c>
    </row>
    <row r="288" spans="1:7" ht="12.75">
      <c r="A288" s="4"/>
      <c r="B288" s="4"/>
      <c r="C288" s="4" t="s">
        <v>533</v>
      </c>
      <c r="D288" s="4"/>
      <c r="E288" s="71" t="s">
        <v>534</v>
      </c>
      <c r="F288" s="72">
        <v>186</v>
      </c>
      <c r="G288" s="72">
        <v>186</v>
      </c>
    </row>
    <row r="289" spans="1:7" ht="12.75">
      <c r="A289" s="4"/>
      <c r="B289" s="4"/>
      <c r="C289" s="4"/>
      <c r="D289" s="4" t="s">
        <v>529</v>
      </c>
      <c r="E289" s="71" t="s">
        <v>530</v>
      </c>
      <c r="F289" s="72">
        <v>186</v>
      </c>
      <c r="G289" s="72">
        <v>186</v>
      </c>
    </row>
    <row r="290" spans="1:7" ht="12.75">
      <c r="A290" s="4"/>
      <c r="B290" s="4" t="s">
        <v>1646</v>
      </c>
      <c r="C290" s="4"/>
      <c r="D290" s="4"/>
      <c r="E290" s="71" t="s">
        <v>1647</v>
      </c>
      <c r="F290" s="72">
        <v>9320.899693</v>
      </c>
      <c r="G290" s="72">
        <v>9320.899693</v>
      </c>
    </row>
    <row r="291" spans="1:7" ht="25.5">
      <c r="A291" s="4"/>
      <c r="B291" s="4" t="s">
        <v>588</v>
      </c>
      <c r="C291" s="4"/>
      <c r="D291" s="4"/>
      <c r="E291" s="71" t="s">
        <v>589</v>
      </c>
      <c r="F291" s="72">
        <v>9320.899693</v>
      </c>
      <c r="G291" s="72">
        <v>9320.899693</v>
      </c>
    </row>
    <row r="292" spans="1:7" ht="38.25">
      <c r="A292" s="4"/>
      <c r="B292" s="4"/>
      <c r="C292" s="4" t="s">
        <v>590</v>
      </c>
      <c r="D292" s="4"/>
      <c r="E292" s="71" t="s">
        <v>591</v>
      </c>
      <c r="F292" s="72">
        <v>9320.899693</v>
      </c>
      <c r="G292" s="72">
        <v>9320.899693</v>
      </c>
    </row>
    <row r="293" spans="1:7" ht="12.75">
      <c r="A293" s="4"/>
      <c r="B293" s="4"/>
      <c r="C293" s="4"/>
      <c r="D293" s="4" t="s">
        <v>1449</v>
      </c>
      <c r="E293" s="71" t="s">
        <v>1450</v>
      </c>
      <c r="F293" s="72">
        <v>9320.899693</v>
      </c>
      <c r="G293" s="72">
        <v>9320.899693</v>
      </c>
    </row>
    <row r="294" spans="1:7" ht="12.75">
      <c r="A294" s="6" t="s">
        <v>679</v>
      </c>
      <c r="B294" s="6"/>
      <c r="C294" s="6"/>
      <c r="D294" s="6"/>
      <c r="E294" s="73" t="s">
        <v>1432</v>
      </c>
      <c r="F294" s="7">
        <v>9159292.282978</v>
      </c>
      <c r="G294" s="7">
        <v>8905876.51664</v>
      </c>
    </row>
    <row r="295" spans="1:7" ht="25.5">
      <c r="A295" s="4"/>
      <c r="B295" s="4" t="s">
        <v>860</v>
      </c>
      <c r="C295" s="4"/>
      <c r="D295" s="4"/>
      <c r="E295" s="71" t="s">
        <v>861</v>
      </c>
      <c r="F295" s="72">
        <v>4166842.712376</v>
      </c>
      <c r="G295" s="72">
        <v>4156378.812376</v>
      </c>
    </row>
    <row r="296" spans="1:7" ht="12.75">
      <c r="A296" s="4"/>
      <c r="B296" s="4" t="s">
        <v>862</v>
      </c>
      <c r="C296" s="4"/>
      <c r="D296" s="4"/>
      <c r="E296" s="71" t="s">
        <v>863</v>
      </c>
      <c r="F296" s="72">
        <v>2102642.474859</v>
      </c>
      <c r="G296" s="72">
        <v>2102642.474859</v>
      </c>
    </row>
    <row r="297" spans="1:7" ht="25.5">
      <c r="A297" s="4"/>
      <c r="B297" s="4"/>
      <c r="C297" s="4" t="s">
        <v>864</v>
      </c>
      <c r="D297" s="4"/>
      <c r="E297" s="71" t="s">
        <v>865</v>
      </c>
      <c r="F297" s="72">
        <v>2011642.474859</v>
      </c>
      <c r="G297" s="72">
        <v>2011642.474859</v>
      </c>
    </row>
    <row r="298" spans="1:7" ht="25.5">
      <c r="A298" s="4"/>
      <c r="B298" s="4"/>
      <c r="C298" s="4" t="s">
        <v>868</v>
      </c>
      <c r="D298" s="4"/>
      <c r="E298" s="71" t="s">
        <v>869</v>
      </c>
      <c r="F298" s="72">
        <v>398611.630128</v>
      </c>
      <c r="G298" s="72">
        <v>398611.630128</v>
      </c>
    </row>
    <row r="299" spans="1:7" ht="12.75">
      <c r="A299" s="4"/>
      <c r="B299" s="4"/>
      <c r="C299" s="4" t="s">
        <v>870</v>
      </c>
      <c r="D299" s="4"/>
      <c r="E299" s="71" t="s">
        <v>1428</v>
      </c>
      <c r="F299" s="72">
        <v>398611.630128</v>
      </c>
      <c r="G299" s="72">
        <v>398611.630128</v>
      </c>
    </row>
    <row r="300" spans="1:7" ht="12.75">
      <c r="A300" s="4"/>
      <c r="B300" s="4"/>
      <c r="C300" s="4"/>
      <c r="D300" s="4" t="s">
        <v>1449</v>
      </c>
      <c r="E300" s="71" t="s">
        <v>1450</v>
      </c>
      <c r="F300" s="72">
        <v>398611.630128</v>
      </c>
      <c r="G300" s="72">
        <v>398611.630128</v>
      </c>
    </row>
    <row r="301" spans="1:7" ht="25.5">
      <c r="A301" s="4"/>
      <c r="B301" s="4"/>
      <c r="C301" s="4" t="s">
        <v>871</v>
      </c>
      <c r="D301" s="4"/>
      <c r="E301" s="71" t="s">
        <v>872</v>
      </c>
      <c r="F301" s="72">
        <v>12050.207331</v>
      </c>
      <c r="G301" s="72">
        <v>12050.207331</v>
      </c>
    </row>
    <row r="302" spans="1:7" ht="12.75">
      <c r="A302" s="4"/>
      <c r="B302" s="4"/>
      <c r="C302" s="4" t="s">
        <v>873</v>
      </c>
      <c r="D302" s="4"/>
      <c r="E302" s="71" t="s">
        <v>1428</v>
      </c>
      <c r="F302" s="72">
        <v>12050.207331</v>
      </c>
      <c r="G302" s="72">
        <v>12050.207331</v>
      </c>
    </row>
    <row r="303" spans="1:7" ht="12.75">
      <c r="A303" s="4"/>
      <c r="B303" s="4"/>
      <c r="C303" s="4"/>
      <c r="D303" s="4" t="s">
        <v>1449</v>
      </c>
      <c r="E303" s="71" t="s">
        <v>1450</v>
      </c>
      <c r="F303" s="72">
        <v>12050.207331</v>
      </c>
      <c r="G303" s="72">
        <v>12050.207331</v>
      </c>
    </row>
    <row r="304" spans="1:7" ht="25.5">
      <c r="A304" s="4"/>
      <c r="B304" s="4"/>
      <c r="C304" s="4" t="s">
        <v>877</v>
      </c>
      <c r="D304" s="4"/>
      <c r="E304" s="71" t="s">
        <v>878</v>
      </c>
      <c r="F304" s="72">
        <v>1600980.6374</v>
      </c>
      <c r="G304" s="72">
        <v>1600980.6374</v>
      </c>
    </row>
    <row r="305" spans="1:7" ht="12.75">
      <c r="A305" s="4"/>
      <c r="B305" s="4"/>
      <c r="C305" s="4" t="s">
        <v>641</v>
      </c>
      <c r="D305" s="4"/>
      <c r="E305" s="71" t="s">
        <v>642</v>
      </c>
      <c r="F305" s="72">
        <v>1600980.6374</v>
      </c>
      <c r="G305" s="72">
        <v>1600980.6374</v>
      </c>
    </row>
    <row r="306" spans="1:7" ht="12.75">
      <c r="A306" s="4"/>
      <c r="B306" s="4"/>
      <c r="C306" s="4"/>
      <c r="D306" s="4" t="s">
        <v>1449</v>
      </c>
      <c r="E306" s="71" t="s">
        <v>1450</v>
      </c>
      <c r="F306" s="72">
        <v>1600980.6374</v>
      </c>
      <c r="G306" s="72">
        <v>1600980.6374</v>
      </c>
    </row>
    <row r="307" spans="1:7" ht="12.75">
      <c r="A307" s="4"/>
      <c r="B307" s="4"/>
      <c r="C307" s="4" t="s">
        <v>1359</v>
      </c>
      <c r="D307" s="4"/>
      <c r="E307" s="71" t="s">
        <v>1360</v>
      </c>
      <c r="F307" s="72">
        <v>91000</v>
      </c>
      <c r="G307" s="72">
        <v>91000</v>
      </c>
    </row>
    <row r="308" spans="1:7" ht="63.75">
      <c r="A308" s="4"/>
      <c r="B308" s="4"/>
      <c r="C308" s="4" t="s">
        <v>1000</v>
      </c>
      <c r="D308" s="4"/>
      <c r="E308" s="71" t="s">
        <v>1583</v>
      </c>
      <c r="F308" s="72">
        <v>91000</v>
      </c>
      <c r="G308" s="72">
        <v>91000</v>
      </c>
    </row>
    <row r="309" spans="1:7" ht="12.75">
      <c r="A309" s="4"/>
      <c r="B309" s="4"/>
      <c r="C309" s="4" t="s">
        <v>1001</v>
      </c>
      <c r="D309" s="4"/>
      <c r="E309" s="71" t="s">
        <v>1002</v>
      </c>
      <c r="F309" s="72">
        <v>91000</v>
      </c>
      <c r="G309" s="72">
        <v>91000</v>
      </c>
    </row>
    <row r="310" spans="1:7" ht="12.75">
      <c r="A310" s="4"/>
      <c r="B310" s="4"/>
      <c r="C310" s="4"/>
      <c r="D310" s="4" t="s">
        <v>1449</v>
      </c>
      <c r="E310" s="71" t="s">
        <v>1450</v>
      </c>
      <c r="F310" s="72">
        <v>91000</v>
      </c>
      <c r="G310" s="72">
        <v>91000</v>
      </c>
    </row>
    <row r="311" spans="1:7" ht="12.75">
      <c r="A311" s="4"/>
      <c r="B311" s="4" t="s">
        <v>643</v>
      </c>
      <c r="C311" s="4"/>
      <c r="D311" s="4"/>
      <c r="E311" s="71" t="s">
        <v>644</v>
      </c>
      <c r="F311" s="72">
        <v>91007.3</v>
      </c>
      <c r="G311" s="72">
        <v>91007.3</v>
      </c>
    </row>
    <row r="312" spans="1:7" ht="12.75">
      <c r="A312" s="4"/>
      <c r="B312" s="4"/>
      <c r="C312" s="4" t="s">
        <v>645</v>
      </c>
      <c r="D312" s="4"/>
      <c r="E312" s="71" t="s">
        <v>1586</v>
      </c>
      <c r="F312" s="72">
        <v>91007.3</v>
      </c>
      <c r="G312" s="72">
        <v>91007.3</v>
      </c>
    </row>
    <row r="313" spans="1:7" ht="25.5">
      <c r="A313" s="4"/>
      <c r="B313" s="4"/>
      <c r="C313" s="4" t="s">
        <v>1587</v>
      </c>
      <c r="D313" s="4"/>
      <c r="E313" s="71" t="s">
        <v>869</v>
      </c>
      <c r="F313" s="72">
        <v>91007.3</v>
      </c>
      <c r="G313" s="72">
        <v>91007.3</v>
      </c>
    </row>
    <row r="314" spans="1:7" ht="12.75">
      <c r="A314" s="4"/>
      <c r="B314" s="4"/>
      <c r="C314" s="4" t="s">
        <v>1588</v>
      </c>
      <c r="D314" s="4"/>
      <c r="E314" s="71" t="s">
        <v>1428</v>
      </c>
      <c r="F314" s="72">
        <v>91007.3</v>
      </c>
      <c r="G314" s="72">
        <v>91007.3</v>
      </c>
    </row>
    <row r="315" spans="1:7" ht="12.75">
      <c r="A315" s="4"/>
      <c r="B315" s="4"/>
      <c r="C315" s="4"/>
      <c r="D315" s="4" t="s">
        <v>1449</v>
      </c>
      <c r="E315" s="71" t="s">
        <v>1450</v>
      </c>
      <c r="F315" s="72">
        <v>91007.3</v>
      </c>
      <c r="G315" s="72">
        <v>91007.3</v>
      </c>
    </row>
    <row r="316" spans="1:7" ht="12.75">
      <c r="A316" s="4"/>
      <c r="B316" s="4" t="s">
        <v>1589</v>
      </c>
      <c r="C316" s="4"/>
      <c r="D316" s="4"/>
      <c r="E316" s="71" t="s">
        <v>1590</v>
      </c>
      <c r="F316" s="72">
        <v>141674.24</v>
      </c>
      <c r="G316" s="72">
        <v>141674.24</v>
      </c>
    </row>
    <row r="317" spans="1:7" ht="12.75">
      <c r="A317" s="4"/>
      <c r="B317" s="4"/>
      <c r="C317" s="4" t="s">
        <v>1591</v>
      </c>
      <c r="D317" s="4"/>
      <c r="E317" s="71" t="s">
        <v>1592</v>
      </c>
      <c r="F317" s="72">
        <v>138174.24</v>
      </c>
      <c r="G317" s="72">
        <v>138174.24</v>
      </c>
    </row>
    <row r="318" spans="1:7" ht="25.5">
      <c r="A318" s="4"/>
      <c r="B318" s="4"/>
      <c r="C318" s="4" t="s">
        <v>1593</v>
      </c>
      <c r="D318" s="4"/>
      <c r="E318" s="71" t="s">
        <v>1594</v>
      </c>
      <c r="F318" s="72">
        <v>138174.24</v>
      </c>
      <c r="G318" s="72">
        <v>138174.24</v>
      </c>
    </row>
    <row r="319" spans="1:7" ht="12.75">
      <c r="A319" s="4"/>
      <c r="B319" s="4"/>
      <c r="C319" s="4" t="s">
        <v>1595</v>
      </c>
      <c r="D319" s="4"/>
      <c r="E319" s="71" t="s">
        <v>642</v>
      </c>
      <c r="F319" s="72">
        <v>138174.24</v>
      </c>
      <c r="G319" s="72">
        <v>138174.24</v>
      </c>
    </row>
    <row r="320" spans="1:7" ht="12.75">
      <c r="A320" s="4"/>
      <c r="B320" s="4"/>
      <c r="C320" s="4"/>
      <c r="D320" s="4" t="s">
        <v>1449</v>
      </c>
      <c r="E320" s="71" t="s">
        <v>1450</v>
      </c>
      <c r="F320" s="72">
        <v>138174.24</v>
      </c>
      <c r="G320" s="72">
        <v>138174.24</v>
      </c>
    </row>
    <row r="321" spans="1:7" ht="12.75">
      <c r="A321" s="4"/>
      <c r="B321" s="4"/>
      <c r="C321" s="4" t="s">
        <v>1359</v>
      </c>
      <c r="D321" s="4"/>
      <c r="E321" s="71" t="s">
        <v>1360</v>
      </c>
      <c r="F321" s="72">
        <v>3500</v>
      </c>
      <c r="G321" s="72">
        <v>3500</v>
      </c>
    </row>
    <row r="322" spans="1:7" ht="63.75">
      <c r="A322" s="4"/>
      <c r="B322" s="4"/>
      <c r="C322" s="4" t="s">
        <v>1000</v>
      </c>
      <c r="D322" s="4"/>
      <c r="E322" s="71" t="s">
        <v>1583</v>
      </c>
      <c r="F322" s="72">
        <v>3500</v>
      </c>
      <c r="G322" s="72">
        <v>3500</v>
      </c>
    </row>
    <row r="323" spans="1:7" ht="12.75">
      <c r="A323" s="4"/>
      <c r="B323" s="4"/>
      <c r="C323" s="4" t="s">
        <v>1001</v>
      </c>
      <c r="D323" s="4"/>
      <c r="E323" s="71" t="s">
        <v>1002</v>
      </c>
      <c r="F323" s="72">
        <v>3500</v>
      </c>
      <c r="G323" s="72">
        <v>3500</v>
      </c>
    </row>
    <row r="324" spans="1:7" ht="12.75">
      <c r="A324" s="4"/>
      <c r="B324" s="4"/>
      <c r="C324" s="4"/>
      <c r="D324" s="4" t="s">
        <v>1449</v>
      </c>
      <c r="E324" s="71" t="s">
        <v>1450</v>
      </c>
      <c r="F324" s="72">
        <v>3500</v>
      </c>
      <c r="G324" s="72">
        <v>3500</v>
      </c>
    </row>
    <row r="325" spans="1:7" ht="25.5">
      <c r="A325" s="4"/>
      <c r="B325" s="4" t="s">
        <v>1596</v>
      </c>
      <c r="C325" s="4"/>
      <c r="D325" s="4"/>
      <c r="E325" s="71" t="s">
        <v>1597</v>
      </c>
      <c r="F325" s="72">
        <v>101651.45</v>
      </c>
      <c r="G325" s="72">
        <v>101651.45</v>
      </c>
    </row>
    <row r="326" spans="1:7" ht="12.75">
      <c r="A326" s="4"/>
      <c r="B326" s="4"/>
      <c r="C326" s="4" t="s">
        <v>1598</v>
      </c>
      <c r="D326" s="4"/>
      <c r="E326" s="71" t="s">
        <v>1599</v>
      </c>
      <c r="F326" s="72">
        <v>101651.45</v>
      </c>
      <c r="G326" s="72">
        <v>101651.45</v>
      </c>
    </row>
    <row r="327" spans="1:7" ht="25.5">
      <c r="A327" s="4"/>
      <c r="B327" s="4"/>
      <c r="C327" s="4" t="s">
        <v>1600</v>
      </c>
      <c r="D327" s="4"/>
      <c r="E327" s="71" t="s">
        <v>1601</v>
      </c>
      <c r="F327" s="72">
        <v>101651.45</v>
      </c>
      <c r="G327" s="72">
        <v>101651.45</v>
      </c>
    </row>
    <row r="328" spans="1:7" ht="12.75">
      <c r="A328" s="4"/>
      <c r="B328" s="4"/>
      <c r="C328" s="4" t="s">
        <v>1602</v>
      </c>
      <c r="D328" s="4"/>
      <c r="E328" s="71" t="s">
        <v>642</v>
      </c>
      <c r="F328" s="72">
        <v>101651.45</v>
      </c>
      <c r="G328" s="72">
        <v>101651.45</v>
      </c>
    </row>
    <row r="329" spans="1:7" ht="12.75">
      <c r="A329" s="4"/>
      <c r="B329" s="4"/>
      <c r="C329" s="4"/>
      <c r="D329" s="4" t="s">
        <v>1449</v>
      </c>
      <c r="E329" s="71" t="s">
        <v>1450</v>
      </c>
      <c r="F329" s="72">
        <v>101651.45</v>
      </c>
      <c r="G329" s="72">
        <v>101651.45</v>
      </c>
    </row>
    <row r="330" spans="1:7" ht="25.5">
      <c r="A330" s="4"/>
      <c r="B330" s="4" t="s">
        <v>399</v>
      </c>
      <c r="C330" s="4"/>
      <c r="D330" s="4"/>
      <c r="E330" s="71" t="s">
        <v>400</v>
      </c>
      <c r="F330" s="72">
        <v>1729867.247517</v>
      </c>
      <c r="G330" s="72">
        <v>1719403.347517</v>
      </c>
    </row>
    <row r="331" spans="1:7" ht="25.5">
      <c r="A331" s="4"/>
      <c r="B331" s="4"/>
      <c r="C331" s="4" t="s">
        <v>1475</v>
      </c>
      <c r="D331" s="4"/>
      <c r="E331" s="71" t="s">
        <v>526</v>
      </c>
      <c r="F331" s="72">
        <v>26790.98078</v>
      </c>
      <c r="G331" s="72">
        <v>26790.98078</v>
      </c>
    </row>
    <row r="332" spans="1:7" ht="12.75">
      <c r="A332" s="4"/>
      <c r="B332" s="4"/>
      <c r="C332" s="4" t="s">
        <v>533</v>
      </c>
      <c r="D332" s="4"/>
      <c r="E332" s="71" t="s">
        <v>534</v>
      </c>
      <c r="F332" s="72">
        <v>26790.98078</v>
      </c>
      <c r="G332" s="72">
        <v>26790.98078</v>
      </c>
    </row>
    <row r="333" spans="1:7" ht="12.75">
      <c r="A333" s="4"/>
      <c r="B333" s="4"/>
      <c r="C333" s="4"/>
      <c r="D333" s="4" t="s">
        <v>529</v>
      </c>
      <c r="E333" s="71" t="s">
        <v>530</v>
      </c>
      <c r="F333" s="72">
        <v>26790.98078</v>
      </c>
      <c r="G333" s="72">
        <v>26790.98078</v>
      </c>
    </row>
    <row r="334" spans="1:7" ht="12.75">
      <c r="A334" s="4"/>
      <c r="B334" s="4"/>
      <c r="C334" s="4" t="s">
        <v>401</v>
      </c>
      <c r="D334" s="4"/>
      <c r="E334" s="71" t="s">
        <v>1086</v>
      </c>
      <c r="F334" s="72">
        <v>245944.364261</v>
      </c>
      <c r="G334" s="72">
        <v>245944.364261</v>
      </c>
    </row>
    <row r="335" spans="1:7" ht="25.5">
      <c r="A335" s="4"/>
      <c r="B335" s="4"/>
      <c r="C335" s="4" t="s">
        <v>1087</v>
      </c>
      <c r="D335" s="4"/>
      <c r="E335" s="71" t="s">
        <v>1088</v>
      </c>
      <c r="F335" s="72">
        <v>31049.7</v>
      </c>
      <c r="G335" s="72">
        <v>31049.7</v>
      </c>
    </row>
    <row r="336" spans="1:7" ht="12.75">
      <c r="A336" s="4"/>
      <c r="B336" s="4"/>
      <c r="C336" s="4" t="s">
        <v>1089</v>
      </c>
      <c r="D336" s="4"/>
      <c r="E336" s="71" t="s">
        <v>1428</v>
      </c>
      <c r="F336" s="72">
        <v>31049.7</v>
      </c>
      <c r="G336" s="72">
        <v>31049.7</v>
      </c>
    </row>
    <row r="337" spans="1:7" ht="12.75">
      <c r="A337" s="4"/>
      <c r="B337" s="4"/>
      <c r="C337" s="4"/>
      <c r="D337" s="4" t="s">
        <v>1449</v>
      </c>
      <c r="E337" s="71" t="s">
        <v>1450</v>
      </c>
      <c r="F337" s="72">
        <v>31049.7</v>
      </c>
      <c r="G337" s="72">
        <v>31049.7</v>
      </c>
    </row>
    <row r="338" spans="1:7" ht="12.75">
      <c r="A338" s="4"/>
      <c r="B338" s="4"/>
      <c r="C338" s="4" t="s">
        <v>1090</v>
      </c>
      <c r="D338" s="4"/>
      <c r="E338" s="71" t="s">
        <v>1091</v>
      </c>
      <c r="F338" s="72">
        <v>214894.664261</v>
      </c>
      <c r="G338" s="72">
        <v>214894.664261</v>
      </c>
    </row>
    <row r="339" spans="1:7" ht="12.75">
      <c r="A339" s="4"/>
      <c r="B339" s="4"/>
      <c r="C339" s="4" t="s">
        <v>1092</v>
      </c>
      <c r="D339" s="4"/>
      <c r="E339" s="71" t="s">
        <v>1428</v>
      </c>
      <c r="F339" s="72">
        <v>214894.664261</v>
      </c>
      <c r="G339" s="72">
        <v>214894.664261</v>
      </c>
    </row>
    <row r="340" spans="1:7" ht="12.75">
      <c r="A340" s="4"/>
      <c r="B340" s="4"/>
      <c r="C340" s="4"/>
      <c r="D340" s="4" t="s">
        <v>1449</v>
      </c>
      <c r="E340" s="71" t="s">
        <v>1450</v>
      </c>
      <c r="F340" s="72">
        <v>214894.664261</v>
      </c>
      <c r="G340" s="72">
        <v>214894.664261</v>
      </c>
    </row>
    <row r="341" spans="1:7" ht="25.5">
      <c r="A341" s="4"/>
      <c r="B341" s="4"/>
      <c r="C341" s="4" t="s">
        <v>1093</v>
      </c>
      <c r="D341" s="4"/>
      <c r="E341" s="71" t="s">
        <v>1094</v>
      </c>
      <c r="F341" s="72">
        <v>1293007.812476</v>
      </c>
      <c r="G341" s="72">
        <v>1293007.812476</v>
      </c>
    </row>
    <row r="342" spans="1:7" ht="25.5">
      <c r="A342" s="4"/>
      <c r="B342" s="4"/>
      <c r="C342" s="4" t="s">
        <v>1095</v>
      </c>
      <c r="D342" s="4"/>
      <c r="E342" s="71" t="s">
        <v>1096</v>
      </c>
      <c r="F342" s="72">
        <v>752742.600716</v>
      </c>
      <c r="G342" s="72">
        <v>752742.600716</v>
      </c>
    </row>
    <row r="343" spans="1:7" ht="12.75">
      <c r="A343" s="4"/>
      <c r="B343" s="4"/>
      <c r="C343" s="4"/>
      <c r="D343" s="4" t="s">
        <v>529</v>
      </c>
      <c r="E343" s="71" t="s">
        <v>530</v>
      </c>
      <c r="F343" s="72">
        <v>752742.600716</v>
      </c>
      <c r="G343" s="72">
        <v>752742.600716</v>
      </c>
    </row>
    <row r="344" spans="1:7" ht="51">
      <c r="A344" s="4"/>
      <c r="B344" s="4"/>
      <c r="C344" s="4" t="s">
        <v>1097</v>
      </c>
      <c r="D344" s="4"/>
      <c r="E344" s="71" t="s">
        <v>1098</v>
      </c>
      <c r="F344" s="72">
        <v>527377.21176</v>
      </c>
      <c r="G344" s="72">
        <v>527377.21176</v>
      </c>
    </row>
    <row r="345" spans="1:7" ht="12.75">
      <c r="A345" s="4"/>
      <c r="B345" s="4"/>
      <c r="C345" s="4"/>
      <c r="D345" s="4" t="s">
        <v>529</v>
      </c>
      <c r="E345" s="71" t="s">
        <v>530</v>
      </c>
      <c r="F345" s="72">
        <v>527377.21176</v>
      </c>
      <c r="G345" s="72">
        <v>527377.21176</v>
      </c>
    </row>
    <row r="346" spans="1:7" ht="38.25">
      <c r="A346" s="4"/>
      <c r="B346" s="4"/>
      <c r="C346" s="4" t="s">
        <v>1099</v>
      </c>
      <c r="D346" s="4"/>
      <c r="E346" s="71" t="s">
        <v>1100</v>
      </c>
      <c r="F346" s="72">
        <v>12888</v>
      </c>
      <c r="G346" s="72">
        <v>12888</v>
      </c>
    </row>
    <row r="347" spans="1:7" ht="51">
      <c r="A347" s="4"/>
      <c r="B347" s="4"/>
      <c r="C347" s="4"/>
      <c r="D347" s="4" t="s">
        <v>138</v>
      </c>
      <c r="E347" s="71" t="s">
        <v>568</v>
      </c>
      <c r="F347" s="72">
        <v>12888</v>
      </c>
      <c r="G347" s="72">
        <v>12888</v>
      </c>
    </row>
    <row r="348" spans="1:7" ht="12.75">
      <c r="A348" s="4"/>
      <c r="B348" s="4"/>
      <c r="C348" s="4" t="s">
        <v>1101</v>
      </c>
      <c r="D348" s="4"/>
      <c r="E348" s="71" t="s">
        <v>1102</v>
      </c>
      <c r="F348" s="72">
        <v>148160.19</v>
      </c>
      <c r="G348" s="72">
        <v>148160.19</v>
      </c>
    </row>
    <row r="349" spans="1:7" ht="51">
      <c r="A349" s="4"/>
      <c r="B349" s="4"/>
      <c r="C349" s="4" t="s">
        <v>1103</v>
      </c>
      <c r="D349" s="4"/>
      <c r="E349" s="71" t="s">
        <v>1478</v>
      </c>
      <c r="F349" s="72">
        <v>148160.19</v>
      </c>
      <c r="G349" s="72">
        <v>148160.19</v>
      </c>
    </row>
    <row r="350" spans="1:7" ht="12.75">
      <c r="A350" s="4"/>
      <c r="B350" s="4"/>
      <c r="C350" s="4" t="s">
        <v>1479</v>
      </c>
      <c r="D350" s="4"/>
      <c r="E350" s="71" t="s">
        <v>642</v>
      </c>
      <c r="F350" s="72">
        <v>148160.19</v>
      </c>
      <c r="G350" s="72">
        <v>148160.19</v>
      </c>
    </row>
    <row r="351" spans="1:7" ht="12.75">
      <c r="A351" s="4"/>
      <c r="B351" s="4"/>
      <c r="C351" s="4"/>
      <c r="D351" s="4" t="s">
        <v>1449</v>
      </c>
      <c r="E351" s="71" t="s">
        <v>1450</v>
      </c>
      <c r="F351" s="72">
        <v>148160.19</v>
      </c>
      <c r="G351" s="72">
        <v>148160.19</v>
      </c>
    </row>
    <row r="352" spans="1:7" ht="12.75">
      <c r="A352" s="4"/>
      <c r="B352" s="4"/>
      <c r="C352" s="4" t="s">
        <v>1359</v>
      </c>
      <c r="D352" s="4"/>
      <c r="E352" s="71" t="s">
        <v>1360</v>
      </c>
      <c r="F352" s="72">
        <v>15963.9</v>
      </c>
      <c r="G352" s="72">
        <v>5500</v>
      </c>
    </row>
    <row r="353" spans="1:7" ht="63.75">
      <c r="A353" s="4"/>
      <c r="B353" s="4"/>
      <c r="C353" s="4" t="s">
        <v>1000</v>
      </c>
      <c r="D353" s="4"/>
      <c r="E353" s="71" t="s">
        <v>1583</v>
      </c>
      <c r="F353" s="72">
        <v>5500</v>
      </c>
      <c r="G353" s="72">
        <v>5500</v>
      </c>
    </row>
    <row r="354" spans="1:7" ht="12.75">
      <c r="A354" s="4"/>
      <c r="B354" s="4"/>
      <c r="C354" s="4" t="s">
        <v>1001</v>
      </c>
      <c r="D354" s="4"/>
      <c r="E354" s="71" t="s">
        <v>1002</v>
      </c>
      <c r="F354" s="72">
        <v>5500</v>
      </c>
      <c r="G354" s="72">
        <v>5500</v>
      </c>
    </row>
    <row r="355" spans="1:7" ht="12.75">
      <c r="A355" s="4"/>
      <c r="B355" s="4"/>
      <c r="C355" s="4"/>
      <c r="D355" s="4" t="s">
        <v>1449</v>
      </c>
      <c r="E355" s="71" t="s">
        <v>1450</v>
      </c>
      <c r="F355" s="72">
        <v>5500</v>
      </c>
      <c r="G355" s="72">
        <v>5500</v>
      </c>
    </row>
    <row r="356" spans="1:7" ht="38.25">
      <c r="A356" s="4"/>
      <c r="B356" s="4"/>
      <c r="C356" s="4" t="s">
        <v>1502</v>
      </c>
      <c r="D356" s="4"/>
      <c r="E356" s="71" t="s">
        <v>756</v>
      </c>
      <c r="F356" s="72">
        <v>10463.9</v>
      </c>
      <c r="G356" s="72"/>
    </row>
    <row r="357" spans="1:7" ht="12.75">
      <c r="A357" s="4"/>
      <c r="B357" s="4"/>
      <c r="C357" s="4"/>
      <c r="D357" s="4" t="s">
        <v>130</v>
      </c>
      <c r="E357" s="71" t="s">
        <v>131</v>
      </c>
      <c r="F357" s="72">
        <v>10463.9</v>
      </c>
      <c r="G357" s="72"/>
    </row>
    <row r="358" spans="1:7" ht="12.75">
      <c r="A358" s="4"/>
      <c r="B358" s="4" t="s">
        <v>1481</v>
      </c>
      <c r="C358" s="4"/>
      <c r="D358" s="4"/>
      <c r="E358" s="71" t="s">
        <v>1482</v>
      </c>
      <c r="F358" s="72">
        <v>17087.840034</v>
      </c>
      <c r="G358" s="72">
        <v>18164.373696</v>
      </c>
    </row>
    <row r="359" spans="1:7" ht="12.75">
      <c r="A359" s="4"/>
      <c r="B359" s="4" t="s">
        <v>419</v>
      </c>
      <c r="C359" s="4"/>
      <c r="D359" s="4"/>
      <c r="E359" s="71" t="s">
        <v>420</v>
      </c>
      <c r="F359" s="72">
        <v>17087.840034</v>
      </c>
      <c r="G359" s="72">
        <v>18164.373696</v>
      </c>
    </row>
    <row r="360" spans="1:7" ht="12.75">
      <c r="A360" s="4"/>
      <c r="B360" s="4"/>
      <c r="C360" s="4" t="s">
        <v>448</v>
      </c>
      <c r="D360" s="4"/>
      <c r="E360" s="71" t="s">
        <v>449</v>
      </c>
      <c r="F360" s="72">
        <v>17087.840034</v>
      </c>
      <c r="G360" s="72">
        <v>18164.373696</v>
      </c>
    </row>
    <row r="361" spans="1:7" ht="38.25">
      <c r="A361" s="4"/>
      <c r="B361" s="4"/>
      <c r="C361" s="4" t="s">
        <v>983</v>
      </c>
      <c r="D361" s="4"/>
      <c r="E361" s="71" t="s">
        <v>984</v>
      </c>
      <c r="F361" s="72">
        <v>6883.738552</v>
      </c>
      <c r="G361" s="72">
        <v>7317.413952</v>
      </c>
    </row>
    <row r="362" spans="1:7" ht="38.25">
      <c r="A362" s="4"/>
      <c r="B362" s="4"/>
      <c r="C362" s="4" t="s">
        <v>987</v>
      </c>
      <c r="D362" s="4"/>
      <c r="E362" s="71" t="s">
        <v>988</v>
      </c>
      <c r="F362" s="72">
        <v>6883.738552</v>
      </c>
      <c r="G362" s="72">
        <v>7317.413952</v>
      </c>
    </row>
    <row r="363" spans="1:7" ht="12.75">
      <c r="A363" s="4"/>
      <c r="B363" s="4"/>
      <c r="C363" s="4"/>
      <c r="D363" s="4" t="s">
        <v>882</v>
      </c>
      <c r="E363" s="71" t="s">
        <v>883</v>
      </c>
      <c r="F363" s="72">
        <v>6883.738552</v>
      </c>
      <c r="G363" s="72">
        <v>7317.413952</v>
      </c>
    </row>
    <row r="364" spans="1:7" ht="63.75">
      <c r="A364" s="4"/>
      <c r="B364" s="4"/>
      <c r="C364" s="4" t="s">
        <v>993</v>
      </c>
      <c r="D364" s="4"/>
      <c r="E364" s="71" t="s">
        <v>310</v>
      </c>
      <c r="F364" s="72">
        <v>3215.028634</v>
      </c>
      <c r="G364" s="72">
        <v>3417.575438</v>
      </c>
    </row>
    <row r="365" spans="1:7" ht="12.75">
      <c r="A365" s="4"/>
      <c r="B365" s="4"/>
      <c r="C365" s="4"/>
      <c r="D365" s="4" t="s">
        <v>882</v>
      </c>
      <c r="E365" s="71" t="s">
        <v>883</v>
      </c>
      <c r="F365" s="72">
        <v>3215.028634</v>
      </c>
      <c r="G365" s="72">
        <v>3417.575438</v>
      </c>
    </row>
    <row r="366" spans="1:7" ht="63.75">
      <c r="A366" s="4"/>
      <c r="B366" s="4"/>
      <c r="C366" s="4" t="s">
        <v>388</v>
      </c>
      <c r="D366" s="4"/>
      <c r="E366" s="71" t="s">
        <v>389</v>
      </c>
      <c r="F366" s="72">
        <v>6989.072848</v>
      </c>
      <c r="G366" s="72">
        <v>7429.384306</v>
      </c>
    </row>
    <row r="367" spans="1:7" ht="38.25">
      <c r="A367" s="4"/>
      <c r="B367" s="4"/>
      <c r="C367" s="4" t="s">
        <v>1081</v>
      </c>
      <c r="D367" s="4"/>
      <c r="E367" s="71" t="s">
        <v>1082</v>
      </c>
      <c r="F367" s="72">
        <v>6989.072848</v>
      </c>
      <c r="G367" s="72">
        <v>7429.384306</v>
      </c>
    </row>
    <row r="368" spans="1:7" ht="12.75">
      <c r="A368" s="4"/>
      <c r="B368" s="4"/>
      <c r="C368" s="4"/>
      <c r="D368" s="4" t="s">
        <v>882</v>
      </c>
      <c r="E368" s="71" t="s">
        <v>883</v>
      </c>
      <c r="F368" s="72">
        <v>6989.072848</v>
      </c>
      <c r="G368" s="72">
        <v>7429.384306</v>
      </c>
    </row>
    <row r="369" spans="1:7" ht="12.75">
      <c r="A369" s="4"/>
      <c r="B369" s="4" t="s">
        <v>498</v>
      </c>
      <c r="C369" s="4"/>
      <c r="D369" s="4"/>
      <c r="E369" s="71" t="s">
        <v>499</v>
      </c>
      <c r="F369" s="72">
        <v>4975361.730568</v>
      </c>
      <c r="G369" s="72">
        <v>4731333.330568</v>
      </c>
    </row>
    <row r="370" spans="1:7" ht="25.5">
      <c r="A370" s="4"/>
      <c r="B370" s="4" t="s">
        <v>975</v>
      </c>
      <c r="C370" s="4"/>
      <c r="D370" s="4"/>
      <c r="E370" s="71" t="s">
        <v>976</v>
      </c>
      <c r="F370" s="72">
        <v>54598.230568</v>
      </c>
      <c r="G370" s="72">
        <v>54598.230568</v>
      </c>
    </row>
    <row r="371" spans="1:7" ht="12.75">
      <c r="A371" s="4"/>
      <c r="B371" s="4"/>
      <c r="C371" s="4" t="s">
        <v>512</v>
      </c>
      <c r="D371" s="4"/>
      <c r="E371" s="71" t="s">
        <v>970</v>
      </c>
      <c r="F371" s="72">
        <v>54598.230568</v>
      </c>
      <c r="G371" s="72">
        <v>54598.230568</v>
      </c>
    </row>
    <row r="372" spans="1:7" ht="63.75">
      <c r="A372" s="4"/>
      <c r="B372" s="4"/>
      <c r="C372" s="4" t="s">
        <v>1015</v>
      </c>
      <c r="D372" s="4"/>
      <c r="E372" s="71" t="s">
        <v>1016</v>
      </c>
      <c r="F372" s="72">
        <v>54598.230568</v>
      </c>
      <c r="G372" s="72">
        <v>54598.230568</v>
      </c>
    </row>
    <row r="373" spans="1:7" ht="38.25">
      <c r="A373" s="4"/>
      <c r="B373" s="4"/>
      <c r="C373" s="4" t="s">
        <v>1027</v>
      </c>
      <c r="D373" s="4"/>
      <c r="E373" s="71" t="s">
        <v>1028</v>
      </c>
      <c r="F373" s="72">
        <v>52419.230535</v>
      </c>
      <c r="G373" s="72">
        <v>52419.230535</v>
      </c>
    </row>
    <row r="374" spans="1:7" ht="12.75">
      <c r="A374" s="4"/>
      <c r="B374" s="4"/>
      <c r="C374" s="4"/>
      <c r="D374" s="4" t="s">
        <v>977</v>
      </c>
      <c r="E374" s="71" t="s">
        <v>978</v>
      </c>
      <c r="F374" s="72">
        <v>52419.230535</v>
      </c>
      <c r="G374" s="72">
        <v>52419.230535</v>
      </c>
    </row>
    <row r="375" spans="1:7" ht="63.75">
      <c r="A375" s="4"/>
      <c r="B375" s="4"/>
      <c r="C375" s="4" t="s">
        <v>1029</v>
      </c>
      <c r="D375" s="4"/>
      <c r="E375" s="71" t="s">
        <v>1030</v>
      </c>
      <c r="F375" s="72">
        <v>2179.000033</v>
      </c>
      <c r="G375" s="72">
        <v>2179.000033</v>
      </c>
    </row>
    <row r="376" spans="1:7" ht="12.75">
      <c r="A376" s="4"/>
      <c r="B376" s="4"/>
      <c r="C376" s="4"/>
      <c r="D376" s="4" t="s">
        <v>977</v>
      </c>
      <c r="E376" s="71" t="s">
        <v>978</v>
      </c>
      <c r="F376" s="72">
        <v>2179.000033</v>
      </c>
      <c r="G376" s="72">
        <v>2179.000033</v>
      </c>
    </row>
    <row r="377" spans="1:7" ht="25.5">
      <c r="A377" s="4"/>
      <c r="B377" s="4" t="s">
        <v>1537</v>
      </c>
      <c r="C377" s="4"/>
      <c r="D377" s="4"/>
      <c r="E377" s="71" t="s">
        <v>1538</v>
      </c>
      <c r="F377" s="72">
        <v>4920763.5</v>
      </c>
      <c r="G377" s="72">
        <v>4676735.1</v>
      </c>
    </row>
    <row r="378" spans="1:7" ht="25.5">
      <c r="A378" s="4"/>
      <c r="B378" s="4"/>
      <c r="C378" s="4" t="s">
        <v>1539</v>
      </c>
      <c r="D378" s="4"/>
      <c r="E378" s="71" t="s">
        <v>1540</v>
      </c>
      <c r="F378" s="72">
        <v>4920763.5</v>
      </c>
      <c r="G378" s="72">
        <v>4676735.1</v>
      </c>
    </row>
    <row r="379" spans="1:7" ht="25.5">
      <c r="A379" s="4"/>
      <c r="B379" s="4"/>
      <c r="C379" s="4" t="s">
        <v>1541</v>
      </c>
      <c r="D379" s="4"/>
      <c r="E379" s="71" t="s">
        <v>1542</v>
      </c>
      <c r="F379" s="72">
        <v>4920763.5</v>
      </c>
      <c r="G379" s="72">
        <v>4676735.1</v>
      </c>
    </row>
    <row r="380" spans="1:7" ht="12.75">
      <c r="A380" s="4"/>
      <c r="B380" s="4"/>
      <c r="C380" s="4"/>
      <c r="D380" s="4" t="s">
        <v>529</v>
      </c>
      <c r="E380" s="71" t="s">
        <v>530</v>
      </c>
      <c r="F380" s="72">
        <v>4920763.5</v>
      </c>
      <c r="G380" s="72">
        <v>4676735.1</v>
      </c>
    </row>
    <row r="381" spans="1:7" ht="25.5">
      <c r="A381" s="6" t="s">
        <v>680</v>
      </c>
      <c r="B381" s="6"/>
      <c r="C381" s="6"/>
      <c r="D381" s="6"/>
      <c r="E381" s="73" t="s">
        <v>513</v>
      </c>
      <c r="F381" s="7">
        <v>4272351.557139</v>
      </c>
      <c r="G381" s="7">
        <v>4292589.504137</v>
      </c>
    </row>
    <row r="382" spans="1:7" ht="12.75">
      <c r="A382" s="4"/>
      <c r="B382" s="4" t="s">
        <v>395</v>
      </c>
      <c r="C382" s="4"/>
      <c r="D382" s="4"/>
      <c r="E382" s="71" t="s">
        <v>396</v>
      </c>
      <c r="F382" s="72">
        <v>18375.689749</v>
      </c>
      <c r="G382" s="72">
        <v>18375.689749</v>
      </c>
    </row>
    <row r="383" spans="1:7" ht="12.75">
      <c r="A383" s="4"/>
      <c r="B383" s="4" t="s">
        <v>632</v>
      </c>
      <c r="C383" s="4"/>
      <c r="D383" s="4"/>
      <c r="E383" s="71" t="s">
        <v>633</v>
      </c>
      <c r="F383" s="72">
        <v>18375.689749</v>
      </c>
      <c r="G383" s="72">
        <v>18375.689749</v>
      </c>
    </row>
    <row r="384" spans="1:7" ht="25.5">
      <c r="A384" s="4"/>
      <c r="B384" s="4"/>
      <c r="C384" s="4" t="s">
        <v>1475</v>
      </c>
      <c r="D384" s="4"/>
      <c r="E384" s="71" t="s">
        <v>526</v>
      </c>
      <c r="F384" s="72">
        <v>18375.689749</v>
      </c>
      <c r="G384" s="72">
        <v>18375.689749</v>
      </c>
    </row>
    <row r="385" spans="1:7" ht="12.75">
      <c r="A385" s="4"/>
      <c r="B385" s="4"/>
      <c r="C385" s="4" t="s">
        <v>533</v>
      </c>
      <c r="D385" s="4"/>
      <c r="E385" s="71" t="s">
        <v>534</v>
      </c>
      <c r="F385" s="72">
        <v>18375.689749</v>
      </c>
      <c r="G385" s="72">
        <v>18375.689749</v>
      </c>
    </row>
    <row r="386" spans="1:7" ht="12.75">
      <c r="A386" s="4"/>
      <c r="B386" s="4"/>
      <c r="C386" s="4"/>
      <c r="D386" s="4" t="s">
        <v>529</v>
      </c>
      <c r="E386" s="71" t="s">
        <v>530</v>
      </c>
      <c r="F386" s="72">
        <v>18375.689749</v>
      </c>
      <c r="G386" s="72">
        <v>18375.689749</v>
      </c>
    </row>
    <row r="387" spans="1:7" ht="12.75">
      <c r="A387" s="4"/>
      <c r="B387" s="4" t="s">
        <v>1056</v>
      </c>
      <c r="C387" s="4"/>
      <c r="D387" s="4"/>
      <c r="E387" s="71" t="s">
        <v>1057</v>
      </c>
      <c r="F387" s="72">
        <v>338217.3698</v>
      </c>
      <c r="G387" s="72">
        <v>347799.1498</v>
      </c>
    </row>
    <row r="388" spans="1:7" ht="12.75">
      <c r="A388" s="4"/>
      <c r="B388" s="4" t="s">
        <v>1058</v>
      </c>
      <c r="C388" s="4"/>
      <c r="D388" s="4"/>
      <c r="E388" s="71" t="s">
        <v>1059</v>
      </c>
      <c r="F388" s="72">
        <v>338217.3698</v>
      </c>
      <c r="G388" s="72">
        <v>347799.1498</v>
      </c>
    </row>
    <row r="389" spans="1:7" ht="38.25">
      <c r="A389" s="4"/>
      <c r="B389" s="4"/>
      <c r="C389" s="4" t="s">
        <v>638</v>
      </c>
      <c r="D389" s="4"/>
      <c r="E389" s="71" t="s">
        <v>639</v>
      </c>
      <c r="F389" s="72">
        <v>338217.3698</v>
      </c>
      <c r="G389" s="72">
        <v>347799.1498</v>
      </c>
    </row>
    <row r="390" spans="1:7" ht="51">
      <c r="A390" s="4"/>
      <c r="B390" s="4"/>
      <c r="C390" s="4" t="s">
        <v>1060</v>
      </c>
      <c r="D390" s="4"/>
      <c r="E390" s="71" t="s">
        <v>1061</v>
      </c>
      <c r="F390" s="72">
        <v>338217.3698</v>
      </c>
      <c r="G390" s="72">
        <v>347799.1498</v>
      </c>
    </row>
    <row r="391" spans="1:7" ht="12.75">
      <c r="A391" s="4"/>
      <c r="B391" s="4"/>
      <c r="C391" s="4"/>
      <c r="D391" s="4" t="s">
        <v>662</v>
      </c>
      <c r="E391" s="71" t="s">
        <v>601</v>
      </c>
      <c r="F391" s="72">
        <v>338217.3698</v>
      </c>
      <c r="G391" s="72">
        <v>347799.1498</v>
      </c>
    </row>
    <row r="392" spans="1:7" ht="12.75">
      <c r="A392" s="4"/>
      <c r="B392" s="4" t="s">
        <v>10</v>
      </c>
      <c r="C392" s="4"/>
      <c r="D392" s="4"/>
      <c r="E392" s="71" t="s">
        <v>11</v>
      </c>
      <c r="F392" s="72">
        <v>2536192.3699</v>
      </c>
      <c r="G392" s="72">
        <v>2532518.6046</v>
      </c>
    </row>
    <row r="393" spans="1:7" ht="12.75">
      <c r="A393" s="4"/>
      <c r="B393" s="4" t="s">
        <v>12</v>
      </c>
      <c r="C393" s="4"/>
      <c r="D393" s="4"/>
      <c r="E393" s="71" t="s">
        <v>13</v>
      </c>
      <c r="F393" s="72">
        <v>405115.72681</v>
      </c>
      <c r="G393" s="72">
        <v>408995.05313</v>
      </c>
    </row>
    <row r="394" spans="1:7" ht="12.75">
      <c r="A394" s="4"/>
      <c r="B394" s="4"/>
      <c r="C394" s="4" t="s">
        <v>23</v>
      </c>
      <c r="D394" s="4"/>
      <c r="E394" s="71" t="s">
        <v>24</v>
      </c>
      <c r="F394" s="72">
        <v>156330.98525</v>
      </c>
      <c r="G394" s="72">
        <v>157458.77525</v>
      </c>
    </row>
    <row r="395" spans="1:7" ht="38.25">
      <c r="A395" s="4"/>
      <c r="B395" s="4"/>
      <c r="C395" s="4" t="s">
        <v>25</v>
      </c>
      <c r="D395" s="4"/>
      <c r="E395" s="71" t="s">
        <v>26</v>
      </c>
      <c r="F395" s="72">
        <v>71311.296</v>
      </c>
      <c r="G395" s="72">
        <v>72236.666</v>
      </c>
    </row>
    <row r="396" spans="1:7" ht="12.75">
      <c r="A396" s="4"/>
      <c r="B396" s="4"/>
      <c r="C396" s="4"/>
      <c r="D396" s="4" t="s">
        <v>662</v>
      </c>
      <c r="E396" s="71" t="s">
        <v>601</v>
      </c>
      <c r="F396" s="72">
        <v>71311.296</v>
      </c>
      <c r="G396" s="72">
        <v>72236.666</v>
      </c>
    </row>
    <row r="397" spans="1:7" ht="25.5">
      <c r="A397" s="4"/>
      <c r="B397" s="4"/>
      <c r="C397" s="4" t="s">
        <v>27</v>
      </c>
      <c r="D397" s="4"/>
      <c r="E397" s="71" t="s">
        <v>28</v>
      </c>
      <c r="F397" s="72">
        <v>85019.68925</v>
      </c>
      <c r="G397" s="72">
        <v>85222.10925</v>
      </c>
    </row>
    <row r="398" spans="1:7" ht="12.75">
      <c r="A398" s="4"/>
      <c r="B398" s="4"/>
      <c r="C398" s="4" t="s">
        <v>29</v>
      </c>
      <c r="D398" s="4"/>
      <c r="E398" s="71" t="s">
        <v>1448</v>
      </c>
      <c r="F398" s="72">
        <v>85019.68925</v>
      </c>
      <c r="G398" s="72">
        <v>85222.10925</v>
      </c>
    </row>
    <row r="399" spans="1:7" ht="12.75">
      <c r="A399" s="4"/>
      <c r="B399" s="4"/>
      <c r="C399" s="4"/>
      <c r="D399" s="4" t="s">
        <v>1449</v>
      </c>
      <c r="E399" s="71" t="s">
        <v>1450</v>
      </c>
      <c r="F399" s="72">
        <v>85019.68925</v>
      </c>
      <c r="G399" s="72">
        <v>85222.10925</v>
      </c>
    </row>
    <row r="400" spans="1:7" ht="12.75">
      <c r="A400" s="4"/>
      <c r="B400" s="4"/>
      <c r="C400" s="4" t="s">
        <v>35</v>
      </c>
      <c r="D400" s="4"/>
      <c r="E400" s="71" t="s">
        <v>36</v>
      </c>
      <c r="F400" s="72">
        <v>248784.74156</v>
      </c>
      <c r="G400" s="72">
        <v>251536.27788</v>
      </c>
    </row>
    <row r="401" spans="1:7" ht="38.25">
      <c r="A401" s="4"/>
      <c r="B401" s="4"/>
      <c r="C401" s="4" t="s">
        <v>37</v>
      </c>
      <c r="D401" s="4"/>
      <c r="E401" s="71" t="s">
        <v>1529</v>
      </c>
      <c r="F401" s="72">
        <v>248784.74156</v>
      </c>
      <c r="G401" s="72">
        <v>251536.27788</v>
      </c>
    </row>
    <row r="402" spans="1:7" ht="12.75">
      <c r="A402" s="4"/>
      <c r="B402" s="4"/>
      <c r="C402" s="4" t="s">
        <v>1530</v>
      </c>
      <c r="D402" s="4"/>
      <c r="E402" s="71" t="s">
        <v>1448</v>
      </c>
      <c r="F402" s="72">
        <v>248784.74156</v>
      </c>
      <c r="G402" s="72">
        <v>251536.27788</v>
      </c>
    </row>
    <row r="403" spans="1:7" ht="12.75">
      <c r="A403" s="4"/>
      <c r="B403" s="4"/>
      <c r="C403" s="4"/>
      <c r="D403" s="4" t="s">
        <v>1449</v>
      </c>
      <c r="E403" s="71" t="s">
        <v>1450</v>
      </c>
      <c r="F403" s="72">
        <v>248784.74156</v>
      </c>
      <c r="G403" s="72">
        <v>251536.27788</v>
      </c>
    </row>
    <row r="404" spans="1:7" ht="12.75">
      <c r="A404" s="4"/>
      <c r="B404" s="4" t="s">
        <v>1531</v>
      </c>
      <c r="C404" s="4"/>
      <c r="D404" s="4"/>
      <c r="E404" s="71" t="s">
        <v>1532</v>
      </c>
      <c r="F404" s="72">
        <v>836539.83027</v>
      </c>
      <c r="G404" s="72">
        <v>862562.87693</v>
      </c>
    </row>
    <row r="405" spans="1:7" ht="12.75">
      <c r="A405" s="4"/>
      <c r="B405" s="4"/>
      <c r="C405" s="4" t="s">
        <v>1533</v>
      </c>
      <c r="D405" s="4"/>
      <c r="E405" s="71" t="s">
        <v>1534</v>
      </c>
      <c r="F405" s="72">
        <v>781826.96027</v>
      </c>
      <c r="G405" s="72">
        <v>807087.41693</v>
      </c>
    </row>
    <row r="406" spans="1:7" ht="38.25">
      <c r="A406" s="4"/>
      <c r="B406" s="4"/>
      <c r="C406" s="4" t="s">
        <v>1535</v>
      </c>
      <c r="D406" s="4"/>
      <c r="E406" s="71" t="s">
        <v>45</v>
      </c>
      <c r="F406" s="72">
        <v>12322.17427</v>
      </c>
      <c r="G406" s="72">
        <v>12754.90994</v>
      </c>
    </row>
    <row r="407" spans="1:7" ht="12.75">
      <c r="A407" s="4"/>
      <c r="B407" s="4"/>
      <c r="C407" s="4"/>
      <c r="D407" s="4" t="s">
        <v>662</v>
      </c>
      <c r="E407" s="71" t="s">
        <v>601</v>
      </c>
      <c r="F407" s="72">
        <v>12322.17427</v>
      </c>
      <c r="G407" s="72">
        <v>12754.90994</v>
      </c>
    </row>
    <row r="408" spans="1:7" ht="25.5">
      <c r="A408" s="4"/>
      <c r="B408" s="4"/>
      <c r="C408" s="4" t="s">
        <v>46</v>
      </c>
      <c r="D408" s="4"/>
      <c r="E408" s="71" t="s">
        <v>47</v>
      </c>
      <c r="F408" s="72">
        <v>769504.786</v>
      </c>
      <c r="G408" s="72">
        <v>794332.50699</v>
      </c>
    </row>
    <row r="409" spans="1:7" ht="12.75">
      <c r="A409" s="4"/>
      <c r="B409" s="4"/>
      <c r="C409" s="4" t="s">
        <v>48</v>
      </c>
      <c r="D409" s="4"/>
      <c r="E409" s="71" t="s">
        <v>1448</v>
      </c>
      <c r="F409" s="72">
        <v>769504.786</v>
      </c>
      <c r="G409" s="72">
        <v>794332.50699</v>
      </c>
    </row>
    <row r="410" spans="1:7" ht="12.75">
      <c r="A410" s="4"/>
      <c r="B410" s="4"/>
      <c r="C410" s="4"/>
      <c r="D410" s="4" t="s">
        <v>1449</v>
      </c>
      <c r="E410" s="71" t="s">
        <v>1450</v>
      </c>
      <c r="F410" s="72">
        <v>769504.786</v>
      </c>
      <c r="G410" s="72">
        <v>794332.50699</v>
      </c>
    </row>
    <row r="411" spans="1:7" ht="12.75">
      <c r="A411" s="4"/>
      <c r="B411" s="4"/>
      <c r="C411" s="4" t="s">
        <v>49</v>
      </c>
      <c r="D411" s="4"/>
      <c r="E411" s="71" t="s">
        <v>50</v>
      </c>
      <c r="F411" s="72">
        <v>54712.87</v>
      </c>
      <c r="G411" s="72">
        <v>55475.46</v>
      </c>
    </row>
    <row r="412" spans="1:7" ht="38.25">
      <c r="A412" s="4"/>
      <c r="B412" s="4"/>
      <c r="C412" s="4" t="s">
        <v>51</v>
      </c>
      <c r="D412" s="4"/>
      <c r="E412" s="71" t="s">
        <v>52</v>
      </c>
      <c r="F412" s="72">
        <v>54712.87</v>
      </c>
      <c r="G412" s="72">
        <v>55475.46</v>
      </c>
    </row>
    <row r="413" spans="1:7" ht="12.75">
      <c r="A413" s="4"/>
      <c r="B413" s="4"/>
      <c r="C413" s="4" t="s">
        <v>53</v>
      </c>
      <c r="D413" s="4"/>
      <c r="E413" s="71" t="s">
        <v>1448</v>
      </c>
      <c r="F413" s="72">
        <v>54712.87</v>
      </c>
      <c r="G413" s="72">
        <v>55475.46</v>
      </c>
    </row>
    <row r="414" spans="1:7" ht="12.75">
      <c r="A414" s="4"/>
      <c r="B414" s="4"/>
      <c r="C414" s="4"/>
      <c r="D414" s="4" t="s">
        <v>1449</v>
      </c>
      <c r="E414" s="71" t="s">
        <v>1450</v>
      </c>
      <c r="F414" s="72">
        <v>54712.87</v>
      </c>
      <c r="G414" s="72">
        <v>55475.46</v>
      </c>
    </row>
    <row r="415" spans="1:7" ht="12.75">
      <c r="A415" s="4"/>
      <c r="B415" s="4" t="s">
        <v>54</v>
      </c>
      <c r="C415" s="4"/>
      <c r="D415" s="4"/>
      <c r="E415" s="71" t="s">
        <v>55</v>
      </c>
      <c r="F415" s="72">
        <v>1165875.40837</v>
      </c>
      <c r="G415" s="72">
        <v>1131615.83009</v>
      </c>
    </row>
    <row r="416" spans="1:7" ht="12.75">
      <c r="A416" s="4"/>
      <c r="B416" s="4"/>
      <c r="C416" s="4" t="s">
        <v>56</v>
      </c>
      <c r="D416" s="4"/>
      <c r="E416" s="71" t="s">
        <v>57</v>
      </c>
      <c r="F416" s="72">
        <v>1165875.40837</v>
      </c>
      <c r="G416" s="72">
        <v>1131615.83009</v>
      </c>
    </row>
    <row r="417" spans="1:7" ht="38.25">
      <c r="A417" s="4"/>
      <c r="B417" s="4"/>
      <c r="C417" s="4" t="s">
        <v>58</v>
      </c>
      <c r="D417" s="4"/>
      <c r="E417" s="71" t="s">
        <v>59</v>
      </c>
      <c r="F417" s="72">
        <v>73535.6856</v>
      </c>
      <c r="G417" s="72">
        <v>73655.3456</v>
      </c>
    </row>
    <row r="418" spans="1:7" ht="12.75">
      <c r="A418" s="4"/>
      <c r="B418" s="4"/>
      <c r="C418" s="4"/>
      <c r="D418" s="4" t="s">
        <v>662</v>
      </c>
      <c r="E418" s="71" t="s">
        <v>601</v>
      </c>
      <c r="F418" s="72">
        <v>73535.6856</v>
      </c>
      <c r="G418" s="72">
        <v>73655.3456</v>
      </c>
    </row>
    <row r="419" spans="1:7" ht="25.5">
      <c r="A419" s="4"/>
      <c r="B419" s="4"/>
      <c r="C419" s="4" t="s">
        <v>60</v>
      </c>
      <c r="D419" s="4"/>
      <c r="E419" s="71" t="s">
        <v>61</v>
      </c>
      <c r="F419" s="72">
        <v>1092339.72277</v>
      </c>
      <c r="G419" s="72">
        <v>1057960.48449</v>
      </c>
    </row>
    <row r="420" spans="1:7" ht="12.75">
      <c r="A420" s="4"/>
      <c r="B420" s="4"/>
      <c r="C420" s="4" t="s">
        <v>62</v>
      </c>
      <c r="D420" s="4"/>
      <c r="E420" s="71" t="s">
        <v>1448</v>
      </c>
      <c r="F420" s="72">
        <v>1092339.72277</v>
      </c>
      <c r="G420" s="72">
        <v>1057960.48449</v>
      </c>
    </row>
    <row r="421" spans="1:7" ht="12.75">
      <c r="A421" s="4"/>
      <c r="B421" s="4"/>
      <c r="C421" s="4"/>
      <c r="D421" s="4" t="s">
        <v>1449</v>
      </c>
      <c r="E421" s="71" t="s">
        <v>1450</v>
      </c>
      <c r="F421" s="72">
        <v>1092339.72277</v>
      </c>
      <c r="G421" s="72">
        <v>1057960.48449</v>
      </c>
    </row>
    <row r="422" spans="1:7" ht="25.5">
      <c r="A422" s="4"/>
      <c r="B422" s="4" t="s">
        <v>63</v>
      </c>
      <c r="C422" s="4"/>
      <c r="D422" s="4"/>
      <c r="E422" s="71" t="s">
        <v>64</v>
      </c>
      <c r="F422" s="72">
        <v>55448.98219</v>
      </c>
      <c r="G422" s="72">
        <v>55970.35219</v>
      </c>
    </row>
    <row r="423" spans="1:7" ht="12.75">
      <c r="A423" s="4"/>
      <c r="B423" s="4"/>
      <c r="C423" s="4" t="s">
        <v>65</v>
      </c>
      <c r="D423" s="4"/>
      <c r="E423" s="71" t="s">
        <v>66</v>
      </c>
      <c r="F423" s="72">
        <v>40949.31319</v>
      </c>
      <c r="G423" s="72">
        <v>41470.68319</v>
      </c>
    </row>
    <row r="424" spans="1:7" ht="12.75">
      <c r="A424" s="4"/>
      <c r="B424" s="4"/>
      <c r="C424" s="4" t="s">
        <v>67</v>
      </c>
      <c r="D424" s="4"/>
      <c r="E424" s="71" t="s">
        <v>68</v>
      </c>
      <c r="F424" s="72">
        <v>40949.31319</v>
      </c>
      <c r="G424" s="72">
        <v>41470.68319</v>
      </c>
    </row>
    <row r="425" spans="1:7" ht="12.75">
      <c r="A425" s="4"/>
      <c r="B425" s="4"/>
      <c r="C425" s="4" t="s">
        <v>69</v>
      </c>
      <c r="D425" s="4"/>
      <c r="E425" s="71" t="s">
        <v>1448</v>
      </c>
      <c r="F425" s="72">
        <v>40949.31319</v>
      </c>
      <c r="G425" s="72">
        <v>41470.68319</v>
      </c>
    </row>
    <row r="426" spans="1:7" ht="12.75">
      <c r="A426" s="4"/>
      <c r="B426" s="4"/>
      <c r="C426" s="4"/>
      <c r="D426" s="4" t="s">
        <v>1449</v>
      </c>
      <c r="E426" s="71" t="s">
        <v>1450</v>
      </c>
      <c r="F426" s="72">
        <v>40949.31319</v>
      </c>
      <c r="G426" s="72">
        <v>41470.68319</v>
      </c>
    </row>
    <row r="427" spans="1:7" ht="12.75">
      <c r="A427" s="4"/>
      <c r="B427" s="4"/>
      <c r="C427" s="4" t="s">
        <v>70</v>
      </c>
      <c r="D427" s="4"/>
      <c r="E427" s="71" t="s">
        <v>71</v>
      </c>
      <c r="F427" s="72">
        <v>14499.669</v>
      </c>
      <c r="G427" s="72">
        <v>14499.669</v>
      </c>
    </row>
    <row r="428" spans="1:7" ht="51">
      <c r="A428" s="4"/>
      <c r="B428" s="4"/>
      <c r="C428" s="4" t="s">
        <v>72</v>
      </c>
      <c r="D428" s="4"/>
      <c r="E428" s="71" t="s">
        <v>238</v>
      </c>
      <c r="F428" s="72">
        <v>14499.669</v>
      </c>
      <c r="G428" s="72">
        <v>14499.669</v>
      </c>
    </row>
    <row r="429" spans="1:7" ht="12.75">
      <c r="A429" s="4"/>
      <c r="B429" s="4"/>
      <c r="C429" s="4"/>
      <c r="D429" s="4" t="s">
        <v>662</v>
      </c>
      <c r="E429" s="71" t="s">
        <v>601</v>
      </c>
      <c r="F429" s="72">
        <v>14499.669</v>
      </c>
      <c r="G429" s="72">
        <v>14499.669</v>
      </c>
    </row>
    <row r="430" spans="1:7" ht="12.75">
      <c r="A430" s="4"/>
      <c r="B430" s="4" t="s">
        <v>1278</v>
      </c>
      <c r="C430" s="4"/>
      <c r="D430" s="4"/>
      <c r="E430" s="71" t="s">
        <v>1279</v>
      </c>
      <c r="F430" s="72">
        <v>73212.42226</v>
      </c>
      <c r="G430" s="72">
        <v>73374.49226</v>
      </c>
    </row>
    <row r="431" spans="1:7" ht="25.5">
      <c r="A431" s="4"/>
      <c r="B431" s="4"/>
      <c r="C431" s="4" t="s">
        <v>648</v>
      </c>
      <c r="D431" s="4"/>
      <c r="E431" s="71" t="s">
        <v>649</v>
      </c>
      <c r="F431" s="72">
        <v>11215</v>
      </c>
      <c r="G431" s="72">
        <v>11215</v>
      </c>
    </row>
    <row r="432" spans="1:7" ht="12.75">
      <c r="A432" s="4"/>
      <c r="B432" s="4"/>
      <c r="C432" s="4"/>
      <c r="D432" s="4" t="s">
        <v>130</v>
      </c>
      <c r="E432" s="71" t="s">
        <v>131</v>
      </c>
      <c r="F432" s="72">
        <v>11215</v>
      </c>
      <c r="G432" s="72">
        <v>11215</v>
      </c>
    </row>
    <row r="433" spans="1:7" ht="25.5">
      <c r="A433" s="4"/>
      <c r="B433" s="4"/>
      <c r="C433" s="4" t="s">
        <v>650</v>
      </c>
      <c r="D433" s="4"/>
      <c r="E433" s="71" t="s">
        <v>651</v>
      </c>
      <c r="F433" s="72">
        <v>61997.42226</v>
      </c>
      <c r="G433" s="72">
        <v>62159.49226</v>
      </c>
    </row>
    <row r="434" spans="1:7" ht="89.25">
      <c r="A434" s="4"/>
      <c r="B434" s="4"/>
      <c r="C434" s="4" t="s">
        <v>652</v>
      </c>
      <c r="D434" s="4"/>
      <c r="E434" s="71" t="s">
        <v>1576</v>
      </c>
      <c r="F434" s="72">
        <v>50000</v>
      </c>
      <c r="G434" s="72">
        <v>50000</v>
      </c>
    </row>
    <row r="435" spans="1:7" ht="12.75">
      <c r="A435" s="4"/>
      <c r="B435" s="4"/>
      <c r="C435" s="4"/>
      <c r="D435" s="4" t="s">
        <v>662</v>
      </c>
      <c r="E435" s="71" t="s">
        <v>601</v>
      </c>
      <c r="F435" s="72">
        <v>50000</v>
      </c>
      <c r="G435" s="72">
        <v>50000</v>
      </c>
    </row>
    <row r="436" spans="1:7" ht="38.25">
      <c r="A436" s="4"/>
      <c r="B436" s="4"/>
      <c r="C436" s="4" t="s">
        <v>653</v>
      </c>
      <c r="D436" s="4"/>
      <c r="E436" s="71" t="s">
        <v>837</v>
      </c>
      <c r="F436" s="72">
        <v>8897.4934</v>
      </c>
      <c r="G436" s="72">
        <v>9059.5634</v>
      </c>
    </row>
    <row r="437" spans="1:7" ht="12.75">
      <c r="A437" s="4"/>
      <c r="B437" s="4"/>
      <c r="C437" s="4"/>
      <c r="D437" s="4" t="s">
        <v>662</v>
      </c>
      <c r="E437" s="71" t="s">
        <v>601</v>
      </c>
      <c r="F437" s="72">
        <v>8897.4934</v>
      </c>
      <c r="G437" s="72">
        <v>9059.5634</v>
      </c>
    </row>
    <row r="438" spans="1:7" ht="12.75">
      <c r="A438" s="4"/>
      <c r="B438" s="4"/>
      <c r="C438" s="4" t="s">
        <v>838</v>
      </c>
      <c r="D438" s="4"/>
      <c r="E438" s="71" t="s">
        <v>839</v>
      </c>
      <c r="F438" s="72">
        <v>3099.92886</v>
      </c>
      <c r="G438" s="72">
        <v>3099.92886</v>
      </c>
    </row>
    <row r="439" spans="1:7" ht="12.75">
      <c r="A439" s="4"/>
      <c r="B439" s="4"/>
      <c r="C439" s="4" t="s">
        <v>840</v>
      </c>
      <c r="D439" s="4"/>
      <c r="E439" s="71" t="s">
        <v>1448</v>
      </c>
      <c r="F439" s="72">
        <v>3099.92886</v>
      </c>
      <c r="G439" s="72">
        <v>3099.92886</v>
      </c>
    </row>
    <row r="440" spans="1:7" ht="12.75">
      <c r="A440" s="4"/>
      <c r="B440" s="4"/>
      <c r="C440" s="4"/>
      <c r="D440" s="4" t="s">
        <v>1449</v>
      </c>
      <c r="E440" s="71" t="s">
        <v>1450</v>
      </c>
      <c r="F440" s="72">
        <v>3099.92886</v>
      </c>
      <c r="G440" s="72">
        <v>3099.92886</v>
      </c>
    </row>
    <row r="441" spans="1:7" ht="25.5">
      <c r="A441" s="4"/>
      <c r="B441" s="4" t="s">
        <v>1549</v>
      </c>
      <c r="C441" s="4"/>
      <c r="D441" s="4"/>
      <c r="E441" s="71" t="s">
        <v>1550</v>
      </c>
      <c r="F441" s="72">
        <v>894238.89312</v>
      </c>
      <c r="G441" s="72">
        <v>890099.50224</v>
      </c>
    </row>
    <row r="442" spans="1:7" ht="12.75">
      <c r="A442" s="4"/>
      <c r="B442" s="4" t="s">
        <v>1551</v>
      </c>
      <c r="C442" s="4"/>
      <c r="D442" s="4"/>
      <c r="E442" s="71" t="s">
        <v>1552</v>
      </c>
      <c r="F442" s="72">
        <v>818634.02432</v>
      </c>
      <c r="G442" s="72">
        <v>814494.58844</v>
      </c>
    </row>
    <row r="443" spans="1:7" ht="25.5">
      <c r="A443" s="4"/>
      <c r="B443" s="4"/>
      <c r="C443" s="4" t="s">
        <v>1553</v>
      </c>
      <c r="D443" s="4"/>
      <c r="E443" s="71" t="s">
        <v>1554</v>
      </c>
      <c r="F443" s="72">
        <v>35000.26816</v>
      </c>
      <c r="G443" s="72">
        <v>32458.74816</v>
      </c>
    </row>
    <row r="444" spans="1:7" ht="38.25">
      <c r="A444" s="4"/>
      <c r="B444" s="4"/>
      <c r="C444" s="4" t="s">
        <v>1557</v>
      </c>
      <c r="D444" s="4"/>
      <c r="E444" s="71" t="s">
        <v>1558</v>
      </c>
      <c r="F444" s="72">
        <v>27861.51</v>
      </c>
      <c r="G444" s="72">
        <v>25265.79</v>
      </c>
    </row>
    <row r="445" spans="1:7" ht="12.75">
      <c r="A445" s="4"/>
      <c r="B445" s="4"/>
      <c r="C445" s="4"/>
      <c r="D445" s="4" t="s">
        <v>662</v>
      </c>
      <c r="E445" s="71" t="s">
        <v>601</v>
      </c>
      <c r="F445" s="72">
        <v>27861.51</v>
      </c>
      <c r="G445" s="72">
        <v>25265.79</v>
      </c>
    </row>
    <row r="446" spans="1:7" ht="25.5">
      <c r="A446" s="4"/>
      <c r="B446" s="4"/>
      <c r="C446" s="4" t="s">
        <v>1559</v>
      </c>
      <c r="D446" s="4"/>
      <c r="E446" s="71" t="s">
        <v>1560</v>
      </c>
      <c r="F446" s="72">
        <v>7138.75816</v>
      </c>
      <c r="G446" s="72">
        <v>7192.95816</v>
      </c>
    </row>
    <row r="447" spans="1:7" ht="12.75">
      <c r="A447" s="4"/>
      <c r="B447" s="4"/>
      <c r="C447" s="4" t="s">
        <v>1561</v>
      </c>
      <c r="D447" s="4"/>
      <c r="E447" s="71" t="s">
        <v>1448</v>
      </c>
      <c r="F447" s="72">
        <v>7138.75816</v>
      </c>
      <c r="G447" s="72">
        <v>7192.95816</v>
      </c>
    </row>
    <row r="448" spans="1:7" ht="12.75">
      <c r="A448" s="4"/>
      <c r="B448" s="4"/>
      <c r="C448" s="4"/>
      <c r="D448" s="4" t="s">
        <v>1449</v>
      </c>
      <c r="E448" s="71" t="s">
        <v>1450</v>
      </c>
      <c r="F448" s="72">
        <v>7138.75816</v>
      </c>
      <c r="G448" s="72">
        <v>7192.95816</v>
      </c>
    </row>
    <row r="449" spans="1:7" ht="12.75">
      <c r="A449" s="4"/>
      <c r="B449" s="4"/>
      <c r="C449" s="4" t="s">
        <v>1562</v>
      </c>
      <c r="D449" s="4"/>
      <c r="E449" s="71" t="s">
        <v>1563</v>
      </c>
      <c r="F449" s="72">
        <v>161197.686</v>
      </c>
      <c r="G449" s="72">
        <v>155469.246</v>
      </c>
    </row>
    <row r="450" spans="1:7" ht="38.25">
      <c r="A450" s="4"/>
      <c r="B450" s="4"/>
      <c r="C450" s="4" t="s">
        <v>1564</v>
      </c>
      <c r="D450" s="4"/>
      <c r="E450" s="71" t="s">
        <v>1565</v>
      </c>
      <c r="F450" s="72">
        <v>700</v>
      </c>
      <c r="G450" s="72">
        <v>700</v>
      </c>
    </row>
    <row r="451" spans="1:7" ht="12.75">
      <c r="A451" s="4"/>
      <c r="B451" s="4"/>
      <c r="C451" s="4"/>
      <c r="D451" s="4" t="s">
        <v>130</v>
      </c>
      <c r="E451" s="71" t="s">
        <v>131</v>
      </c>
      <c r="F451" s="72">
        <v>700</v>
      </c>
      <c r="G451" s="72">
        <v>700</v>
      </c>
    </row>
    <row r="452" spans="1:7" ht="51">
      <c r="A452" s="4"/>
      <c r="B452" s="4"/>
      <c r="C452" s="4" t="s">
        <v>1566</v>
      </c>
      <c r="D452" s="4"/>
      <c r="E452" s="71" t="s">
        <v>1567</v>
      </c>
      <c r="F452" s="72">
        <v>68726.72</v>
      </c>
      <c r="G452" s="72">
        <v>69152.18</v>
      </c>
    </row>
    <row r="453" spans="1:7" ht="12.75">
      <c r="A453" s="4"/>
      <c r="B453" s="4"/>
      <c r="C453" s="4"/>
      <c r="D453" s="4" t="s">
        <v>662</v>
      </c>
      <c r="E453" s="71" t="s">
        <v>601</v>
      </c>
      <c r="F453" s="72">
        <v>68726.72</v>
      </c>
      <c r="G453" s="72">
        <v>69152.18</v>
      </c>
    </row>
    <row r="454" spans="1:7" ht="38.25">
      <c r="A454" s="4"/>
      <c r="B454" s="4"/>
      <c r="C454" s="4" t="s">
        <v>1568</v>
      </c>
      <c r="D454" s="4"/>
      <c r="E454" s="71" t="s">
        <v>1569</v>
      </c>
      <c r="F454" s="72">
        <v>91770.966</v>
      </c>
      <c r="G454" s="72">
        <v>85617.066</v>
      </c>
    </row>
    <row r="455" spans="1:7" ht="12.75">
      <c r="A455" s="4"/>
      <c r="B455" s="4"/>
      <c r="C455" s="4" t="s">
        <v>1570</v>
      </c>
      <c r="D455" s="4"/>
      <c r="E455" s="71" t="s">
        <v>1448</v>
      </c>
      <c r="F455" s="72">
        <v>91770.966</v>
      </c>
      <c r="G455" s="72">
        <v>85617.066</v>
      </c>
    </row>
    <row r="456" spans="1:7" ht="12.75">
      <c r="A456" s="4"/>
      <c r="B456" s="4"/>
      <c r="C456" s="4"/>
      <c r="D456" s="4" t="s">
        <v>1449</v>
      </c>
      <c r="E456" s="71" t="s">
        <v>1450</v>
      </c>
      <c r="F456" s="72">
        <v>91770.966</v>
      </c>
      <c r="G456" s="72">
        <v>85617.066</v>
      </c>
    </row>
    <row r="457" spans="1:7" ht="12.75">
      <c r="A457" s="4"/>
      <c r="B457" s="4"/>
      <c r="C457" s="4" t="s">
        <v>1571</v>
      </c>
      <c r="D457" s="4"/>
      <c r="E457" s="71" t="s">
        <v>1572</v>
      </c>
      <c r="F457" s="72">
        <v>63705.36229</v>
      </c>
      <c r="G457" s="72">
        <v>64554.71177</v>
      </c>
    </row>
    <row r="458" spans="1:7" ht="25.5">
      <c r="A458" s="4"/>
      <c r="B458" s="4"/>
      <c r="C458" s="4" t="s">
        <v>1573</v>
      </c>
      <c r="D458" s="4"/>
      <c r="E458" s="71" t="s">
        <v>1574</v>
      </c>
      <c r="F458" s="72">
        <v>2729.99916</v>
      </c>
      <c r="G458" s="72">
        <v>2729.99916</v>
      </c>
    </row>
    <row r="459" spans="1:7" ht="12.75">
      <c r="A459" s="4"/>
      <c r="B459" s="4"/>
      <c r="C459" s="4"/>
      <c r="D459" s="4" t="s">
        <v>130</v>
      </c>
      <c r="E459" s="71" t="s">
        <v>131</v>
      </c>
      <c r="F459" s="72">
        <v>2729.99916</v>
      </c>
      <c r="G459" s="72">
        <v>2729.99916</v>
      </c>
    </row>
    <row r="460" spans="1:7" ht="25.5">
      <c r="A460" s="4"/>
      <c r="B460" s="4"/>
      <c r="C460" s="4" t="s">
        <v>1575</v>
      </c>
      <c r="D460" s="4"/>
      <c r="E460" s="71" t="s">
        <v>1661</v>
      </c>
      <c r="F460" s="72">
        <v>60975.36313</v>
      </c>
      <c r="G460" s="72">
        <v>61824.71261</v>
      </c>
    </row>
    <row r="461" spans="1:7" ht="12.75">
      <c r="A461" s="4"/>
      <c r="B461" s="4"/>
      <c r="C461" s="4" t="s">
        <v>1662</v>
      </c>
      <c r="D461" s="4"/>
      <c r="E461" s="71" t="s">
        <v>1448</v>
      </c>
      <c r="F461" s="72">
        <v>60975.36313</v>
      </c>
      <c r="G461" s="72">
        <v>61824.71261</v>
      </c>
    </row>
    <row r="462" spans="1:7" ht="12.75">
      <c r="A462" s="4"/>
      <c r="B462" s="4"/>
      <c r="C462" s="4"/>
      <c r="D462" s="4" t="s">
        <v>1449</v>
      </c>
      <c r="E462" s="71" t="s">
        <v>1450</v>
      </c>
      <c r="F462" s="72">
        <v>60975.36313</v>
      </c>
      <c r="G462" s="72">
        <v>61824.71261</v>
      </c>
    </row>
    <row r="463" spans="1:7" ht="25.5">
      <c r="A463" s="4"/>
      <c r="B463" s="4"/>
      <c r="C463" s="4" t="s">
        <v>1663</v>
      </c>
      <c r="D463" s="4"/>
      <c r="E463" s="71" t="s">
        <v>1664</v>
      </c>
      <c r="F463" s="72">
        <v>421340.43787</v>
      </c>
      <c r="G463" s="72">
        <v>424621.29251</v>
      </c>
    </row>
    <row r="464" spans="1:7" ht="25.5">
      <c r="A464" s="4"/>
      <c r="B464" s="4"/>
      <c r="C464" s="4" t="s">
        <v>1665</v>
      </c>
      <c r="D464" s="4"/>
      <c r="E464" s="71" t="s">
        <v>1666</v>
      </c>
      <c r="F464" s="72">
        <v>1775.60653</v>
      </c>
      <c r="G464" s="72">
        <v>1775.60653</v>
      </c>
    </row>
    <row r="465" spans="1:7" ht="12.75">
      <c r="A465" s="4"/>
      <c r="B465" s="4"/>
      <c r="C465" s="4"/>
      <c r="D465" s="4" t="s">
        <v>130</v>
      </c>
      <c r="E465" s="71" t="s">
        <v>131</v>
      </c>
      <c r="F465" s="72">
        <v>1775.60653</v>
      </c>
      <c r="G465" s="72">
        <v>1775.60653</v>
      </c>
    </row>
    <row r="466" spans="1:7" ht="38.25">
      <c r="A466" s="4"/>
      <c r="B466" s="4"/>
      <c r="C466" s="4" t="s">
        <v>1667</v>
      </c>
      <c r="D466" s="4"/>
      <c r="E466" s="71" t="s">
        <v>613</v>
      </c>
      <c r="F466" s="72">
        <v>107122.07234</v>
      </c>
      <c r="G466" s="72">
        <v>107953.34698</v>
      </c>
    </row>
    <row r="467" spans="1:7" ht="12.75">
      <c r="A467" s="4"/>
      <c r="B467" s="4"/>
      <c r="C467" s="4"/>
      <c r="D467" s="4" t="s">
        <v>662</v>
      </c>
      <c r="E467" s="71" t="s">
        <v>601</v>
      </c>
      <c r="F467" s="72">
        <v>107122.07234</v>
      </c>
      <c r="G467" s="72">
        <v>107953.34698</v>
      </c>
    </row>
    <row r="468" spans="1:7" ht="25.5">
      <c r="A468" s="4"/>
      <c r="B468" s="4"/>
      <c r="C468" s="4" t="s">
        <v>614</v>
      </c>
      <c r="D468" s="4"/>
      <c r="E468" s="71" t="s">
        <v>615</v>
      </c>
      <c r="F468" s="72">
        <v>312442.759</v>
      </c>
      <c r="G468" s="72">
        <v>314892.339</v>
      </c>
    </row>
    <row r="469" spans="1:7" ht="12.75">
      <c r="A469" s="4"/>
      <c r="B469" s="4"/>
      <c r="C469" s="4" t="s">
        <v>616</v>
      </c>
      <c r="D469" s="4"/>
      <c r="E469" s="71" t="s">
        <v>1448</v>
      </c>
      <c r="F469" s="72">
        <v>312442.759</v>
      </c>
      <c r="G469" s="72">
        <v>314892.339</v>
      </c>
    </row>
    <row r="470" spans="1:7" ht="12.75">
      <c r="A470" s="4"/>
      <c r="B470" s="4"/>
      <c r="C470" s="4"/>
      <c r="D470" s="4" t="s">
        <v>1449</v>
      </c>
      <c r="E470" s="71" t="s">
        <v>1450</v>
      </c>
      <c r="F470" s="72">
        <v>312442.759</v>
      </c>
      <c r="G470" s="72">
        <v>314892.339</v>
      </c>
    </row>
    <row r="471" spans="1:7" ht="63.75">
      <c r="A471" s="4"/>
      <c r="B471" s="4"/>
      <c r="C471" s="4" t="s">
        <v>617</v>
      </c>
      <c r="D471" s="4"/>
      <c r="E471" s="71" t="s">
        <v>618</v>
      </c>
      <c r="F471" s="72">
        <v>8300.27</v>
      </c>
      <c r="G471" s="72">
        <v>8300.59</v>
      </c>
    </row>
    <row r="472" spans="1:7" ht="51">
      <c r="A472" s="4"/>
      <c r="B472" s="4"/>
      <c r="C472" s="4" t="s">
        <v>350</v>
      </c>
      <c r="D472" s="4"/>
      <c r="E472" s="71" t="s">
        <v>351</v>
      </c>
      <c r="F472" s="72">
        <v>8300.27</v>
      </c>
      <c r="G472" s="72">
        <v>8300.59</v>
      </c>
    </row>
    <row r="473" spans="1:7" ht="12.75">
      <c r="A473" s="4"/>
      <c r="B473" s="4"/>
      <c r="C473" s="4" t="s">
        <v>352</v>
      </c>
      <c r="D473" s="4"/>
      <c r="E473" s="71" t="s">
        <v>1448</v>
      </c>
      <c r="F473" s="72">
        <v>8300.27</v>
      </c>
      <c r="G473" s="72">
        <v>8300.59</v>
      </c>
    </row>
    <row r="474" spans="1:7" ht="12.75">
      <c r="A474" s="4"/>
      <c r="B474" s="4"/>
      <c r="C474" s="4"/>
      <c r="D474" s="4" t="s">
        <v>1449</v>
      </c>
      <c r="E474" s="71" t="s">
        <v>1450</v>
      </c>
      <c r="F474" s="72">
        <v>8300.27</v>
      </c>
      <c r="G474" s="72">
        <v>8300.59</v>
      </c>
    </row>
    <row r="475" spans="1:7" ht="25.5">
      <c r="A475" s="4"/>
      <c r="B475" s="4"/>
      <c r="C475" s="4" t="s">
        <v>353</v>
      </c>
      <c r="D475" s="4"/>
      <c r="E475" s="71" t="s">
        <v>354</v>
      </c>
      <c r="F475" s="72">
        <v>129090</v>
      </c>
      <c r="G475" s="72">
        <v>129090</v>
      </c>
    </row>
    <row r="476" spans="1:7" ht="38.25">
      <c r="A476" s="4"/>
      <c r="B476" s="4"/>
      <c r="C476" s="4" t="s">
        <v>365</v>
      </c>
      <c r="D476" s="4"/>
      <c r="E476" s="71" t="s">
        <v>366</v>
      </c>
      <c r="F476" s="72">
        <v>129090</v>
      </c>
      <c r="G476" s="72">
        <v>129090</v>
      </c>
    </row>
    <row r="477" spans="1:7" ht="12.75">
      <c r="A477" s="4"/>
      <c r="B477" s="4"/>
      <c r="C477" s="4"/>
      <c r="D477" s="4" t="s">
        <v>130</v>
      </c>
      <c r="E477" s="71" t="s">
        <v>131</v>
      </c>
      <c r="F477" s="72">
        <v>129090</v>
      </c>
      <c r="G477" s="72">
        <v>129090</v>
      </c>
    </row>
    <row r="478" spans="1:7" ht="25.5">
      <c r="A478" s="4"/>
      <c r="B478" s="4" t="s">
        <v>849</v>
      </c>
      <c r="C478" s="4"/>
      <c r="D478" s="4"/>
      <c r="E478" s="71" t="s">
        <v>850</v>
      </c>
      <c r="F478" s="72">
        <v>75604.8688</v>
      </c>
      <c r="G478" s="72">
        <v>75604.9138</v>
      </c>
    </row>
    <row r="479" spans="1:7" ht="25.5">
      <c r="A479" s="4"/>
      <c r="B479" s="4"/>
      <c r="C479" s="4" t="s">
        <v>1462</v>
      </c>
      <c r="D479" s="4"/>
      <c r="E479" s="71" t="s">
        <v>1463</v>
      </c>
      <c r="F479" s="72">
        <v>7228</v>
      </c>
      <c r="G479" s="72">
        <v>7228</v>
      </c>
    </row>
    <row r="480" spans="1:7" ht="12.75">
      <c r="A480" s="4"/>
      <c r="B480" s="4"/>
      <c r="C480" s="4" t="s">
        <v>1464</v>
      </c>
      <c r="D480" s="4"/>
      <c r="E480" s="71" t="s">
        <v>1465</v>
      </c>
      <c r="F480" s="72">
        <v>7228</v>
      </c>
      <c r="G480" s="72">
        <v>7228</v>
      </c>
    </row>
    <row r="481" spans="1:7" ht="63.75">
      <c r="A481" s="4"/>
      <c r="B481" s="4"/>
      <c r="C481" s="4" t="s">
        <v>851</v>
      </c>
      <c r="D481" s="4"/>
      <c r="E481" s="71" t="s">
        <v>852</v>
      </c>
      <c r="F481" s="72">
        <v>7228</v>
      </c>
      <c r="G481" s="72">
        <v>7228</v>
      </c>
    </row>
    <row r="482" spans="1:7" ht="12.75">
      <c r="A482" s="4"/>
      <c r="B482" s="4"/>
      <c r="C482" s="4"/>
      <c r="D482" s="4" t="s">
        <v>662</v>
      </c>
      <c r="E482" s="71" t="s">
        <v>601</v>
      </c>
      <c r="F482" s="72">
        <v>7228</v>
      </c>
      <c r="G482" s="72">
        <v>7228</v>
      </c>
    </row>
    <row r="483" spans="1:7" ht="25.5">
      <c r="A483" s="4"/>
      <c r="B483" s="4"/>
      <c r="C483" s="4" t="s">
        <v>1553</v>
      </c>
      <c r="D483" s="4"/>
      <c r="E483" s="71" t="s">
        <v>1554</v>
      </c>
      <c r="F483" s="72">
        <v>68376.8688</v>
      </c>
      <c r="G483" s="72">
        <v>68376.9138</v>
      </c>
    </row>
    <row r="484" spans="1:7" ht="38.25">
      <c r="A484" s="4"/>
      <c r="B484" s="4"/>
      <c r="C484" s="4" t="s">
        <v>853</v>
      </c>
      <c r="D484" s="4"/>
      <c r="E484" s="71" t="s">
        <v>854</v>
      </c>
      <c r="F484" s="72">
        <v>68376.8688</v>
      </c>
      <c r="G484" s="72">
        <v>68376.9138</v>
      </c>
    </row>
    <row r="485" spans="1:7" ht="12.75">
      <c r="A485" s="4"/>
      <c r="B485" s="4"/>
      <c r="C485" s="4"/>
      <c r="D485" s="4" t="s">
        <v>1449</v>
      </c>
      <c r="E485" s="71" t="s">
        <v>1450</v>
      </c>
      <c r="F485" s="72">
        <v>68376.8688</v>
      </c>
      <c r="G485" s="72">
        <v>68376.9138</v>
      </c>
    </row>
    <row r="486" spans="1:7" ht="25.5">
      <c r="A486" s="4"/>
      <c r="B486" s="4" t="s">
        <v>860</v>
      </c>
      <c r="C486" s="4"/>
      <c r="D486" s="4"/>
      <c r="E486" s="71" t="s">
        <v>861</v>
      </c>
      <c r="F486" s="72">
        <v>17864.38356</v>
      </c>
      <c r="G486" s="72">
        <v>17875.75356</v>
      </c>
    </row>
    <row r="487" spans="1:7" ht="12.75">
      <c r="A487" s="4"/>
      <c r="B487" s="4" t="s">
        <v>1603</v>
      </c>
      <c r="C487" s="4"/>
      <c r="D487" s="4"/>
      <c r="E487" s="71" t="s">
        <v>1604</v>
      </c>
      <c r="F487" s="72">
        <v>17864.38356</v>
      </c>
      <c r="G487" s="72">
        <v>17875.75356</v>
      </c>
    </row>
    <row r="488" spans="1:7" ht="12.75">
      <c r="A488" s="4"/>
      <c r="B488" s="4"/>
      <c r="C488" s="4" t="s">
        <v>1605</v>
      </c>
      <c r="D488" s="4"/>
      <c r="E488" s="71" t="s">
        <v>79</v>
      </c>
      <c r="F488" s="72">
        <v>17864.38356</v>
      </c>
      <c r="G488" s="72">
        <v>17875.75356</v>
      </c>
    </row>
    <row r="489" spans="1:7" ht="38.25">
      <c r="A489" s="4"/>
      <c r="B489" s="4"/>
      <c r="C489" s="4" t="s">
        <v>80</v>
      </c>
      <c r="D489" s="4"/>
      <c r="E489" s="71" t="s">
        <v>81</v>
      </c>
      <c r="F489" s="72">
        <v>17864.38356</v>
      </c>
      <c r="G489" s="72">
        <v>17875.75356</v>
      </c>
    </row>
    <row r="490" spans="1:7" ht="12.75">
      <c r="A490" s="4"/>
      <c r="B490" s="4"/>
      <c r="C490" s="4" t="s">
        <v>82</v>
      </c>
      <c r="D490" s="4"/>
      <c r="E490" s="71" t="s">
        <v>1448</v>
      </c>
      <c r="F490" s="72">
        <v>17864.38356</v>
      </c>
      <c r="G490" s="72">
        <v>17875.75356</v>
      </c>
    </row>
    <row r="491" spans="1:7" ht="12.75">
      <c r="A491" s="4"/>
      <c r="B491" s="4"/>
      <c r="C491" s="4"/>
      <c r="D491" s="4" t="s">
        <v>1449</v>
      </c>
      <c r="E491" s="71" t="s">
        <v>1450</v>
      </c>
      <c r="F491" s="72">
        <v>17864.38356</v>
      </c>
      <c r="G491" s="72">
        <v>17875.75356</v>
      </c>
    </row>
    <row r="492" spans="1:7" ht="12.75">
      <c r="A492" s="4"/>
      <c r="B492" s="4" t="s">
        <v>1481</v>
      </c>
      <c r="C492" s="4"/>
      <c r="D492" s="4"/>
      <c r="E492" s="71" t="s">
        <v>1482</v>
      </c>
      <c r="F492" s="72">
        <v>467462.85101</v>
      </c>
      <c r="G492" s="72">
        <v>485920.804188</v>
      </c>
    </row>
    <row r="493" spans="1:7" ht="12.75">
      <c r="A493" s="4"/>
      <c r="B493" s="4" t="s">
        <v>419</v>
      </c>
      <c r="C493" s="4"/>
      <c r="D493" s="4"/>
      <c r="E493" s="71" t="s">
        <v>420</v>
      </c>
      <c r="F493" s="72">
        <v>467462.85101</v>
      </c>
      <c r="G493" s="72">
        <v>485920.804188</v>
      </c>
    </row>
    <row r="494" spans="1:7" ht="12.75">
      <c r="A494" s="4"/>
      <c r="B494" s="4"/>
      <c r="C494" s="4" t="s">
        <v>448</v>
      </c>
      <c r="D494" s="4"/>
      <c r="E494" s="71" t="s">
        <v>449</v>
      </c>
      <c r="F494" s="72">
        <v>467462.85101</v>
      </c>
      <c r="G494" s="72">
        <v>485920.804188</v>
      </c>
    </row>
    <row r="495" spans="1:7" ht="76.5">
      <c r="A495" s="4"/>
      <c r="B495" s="4"/>
      <c r="C495" s="4" t="s">
        <v>989</v>
      </c>
      <c r="D495" s="4"/>
      <c r="E495" s="71" t="s">
        <v>990</v>
      </c>
      <c r="F495" s="72">
        <v>10621.53045</v>
      </c>
      <c r="G495" s="72">
        <v>11290.686868</v>
      </c>
    </row>
    <row r="496" spans="1:7" ht="12.75">
      <c r="A496" s="4"/>
      <c r="B496" s="4"/>
      <c r="C496" s="4"/>
      <c r="D496" s="4" t="s">
        <v>882</v>
      </c>
      <c r="E496" s="71" t="s">
        <v>883</v>
      </c>
      <c r="F496" s="72">
        <v>10621.53045</v>
      </c>
      <c r="G496" s="72">
        <v>11290.686868</v>
      </c>
    </row>
    <row r="497" spans="1:7" ht="38.25">
      <c r="A497" s="4"/>
      <c r="B497" s="4"/>
      <c r="C497" s="4" t="s">
        <v>579</v>
      </c>
      <c r="D497" s="4"/>
      <c r="E497" s="71" t="s">
        <v>580</v>
      </c>
      <c r="F497" s="72">
        <v>282361.29656</v>
      </c>
      <c r="G497" s="72">
        <v>300150.09332</v>
      </c>
    </row>
    <row r="498" spans="1:7" ht="25.5">
      <c r="A498" s="4"/>
      <c r="B498" s="4"/>
      <c r="C498" s="4" t="s">
        <v>581</v>
      </c>
      <c r="D498" s="4"/>
      <c r="E498" s="71" t="s">
        <v>582</v>
      </c>
      <c r="F498" s="72">
        <v>282361.29656</v>
      </c>
      <c r="G498" s="72">
        <v>300150.09332</v>
      </c>
    </row>
    <row r="499" spans="1:7" ht="12.75">
      <c r="A499" s="4"/>
      <c r="B499" s="4"/>
      <c r="C499" s="4"/>
      <c r="D499" s="4" t="s">
        <v>882</v>
      </c>
      <c r="E499" s="71" t="s">
        <v>883</v>
      </c>
      <c r="F499" s="72">
        <v>282361.29656</v>
      </c>
      <c r="G499" s="72">
        <v>300150.09332</v>
      </c>
    </row>
    <row r="500" spans="1:7" ht="76.5">
      <c r="A500" s="4"/>
      <c r="B500" s="4"/>
      <c r="C500" s="4" t="s">
        <v>583</v>
      </c>
      <c r="D500" s="4"/>
      <c r="E500" s="71" t="s">
        <v>1387</v>
      </c>
      <c r="F500" s="72">
        <v>174480.024</v>
      </c>
      <c r="G500" s="72">
        <v>174480.024</v>
      </c>
    </row>
    <row r="501" spans="1:7" ht="12.75">
      <c r="A501" s="4"/>
      <c r="B501" s="4"/>
      <c r="C501" s="4"/>
      <c r="D501" s="4" t="s">
        <v>882</v>
      </c>
      <c r="E501" s="71" t="s">
        <v>883</v>
      </c>
      <c r="F501" s="72">
        <v>174480.024</v>
      </c>
      <c r="G501" s="72">
        <v>174480.024</v>
      </c>
    </row>
    <row r="502" spans="1:7" ht="25.5">
      <c r="A502" s="6" t="s">
        <v>681</v>
      </c>
      <c r="B502" s="6"/>
      <c r="C502" s="6"/>
      <c r="D502" s="6"/>
      <c r="E502" s="73" t="s">
        <v>514</v>
      </c>
      <c r="F502" s="7">
        <v>782099.223096</v>
      </c>
      <c r="G502" s="7">
        <v>773077.223096</v>
      </c>
    </row>
    <row r="503" spans="1:7" ht="12.75">
      <c r="A503" s="4"/>
      <c r="B503" s="4" t="s">
        <v>10</v>
      </c>
      <c r="C503" s="4"/>
      <c r="D503" s="4"/>
      <c r="E503" s="71" t="s">
        <v>11</v>
      </c>
      <c r="F503" s="72">
        <v>18472.78478</v>
      </c>
      <c r="G503" s="72">
        <v>16260.78478</v>
      </c>
    </row>
    <row r="504" spans="1:7" ht="25.5">
      <c r="A504" s="4"/>
      <c r="B504" s="4" t="s">
        <v>63</v>
      </c>
      <c r="C504" s="4"/>
      <c r="D504" s="4"/>
      <c r="E504" s="71" t="s">
        <v>64</v>
      </c>
      <c r="F504" s="72">
        <v>363.99996</v>
      </c>
      <c r="G504" s="72">
        <v>363.99996</v>
      </c>
    </row>
    <row r="505" spans="1:7" ht="12.75">
      <c r="A505" s="4"/>
      <c r="B505" s="4"/>
      <c r="C505" s="4" t="s">
        <v>70</v>
      </c>
      <c r="D505" s="4"/>
      <c r="E505" s="71" t="s">
        <v>71</v>
      </c>
      <c r="F505" s="72">
        <v>363.99996</v>
      </c>
      <c r="G505" s="72">
        <v>363.99996</v>
      </c>
    </row>
    <row r="506" spans="1:7" ht="25.5">
      <c r="A506" s="4"/>
      <c r="B506" s="4"/>
      <c r="C506" s="4" t="s">
        <v>239</v>
      </c>
      <c r="D506" s="4"/>
      <c r="E506" s="71" t="s">
        <v>240</v>
      </c>
      <c r="F506" s="72">
        <v>363.99996</v>
      </c>
      <c r="G506" s="72">
        <v>363.99996</v>
      </c>
    </row>
    <row r="507" spans="1:7" ht="12.75">
      <c r="A507" s="4"/>
      <c r="B507" s="4"/>
      <c r="C507" s="4"/>
      <c r="D507" s="4" t="s">
        <v>130</v>
      </c>
      <c r="E507" s="71" t="s">
        <v>131</v>
      </c>
      <c r="F507" s="72">
        <v>363.99996</v>
      </c>
      <c r="G507" s="72">
        <v>363.99996</v>
      </c>
    </row>
    <row r="508" spans="1:7" ht="12.75">
      <c r="A508" s="4"/>
      <c r="B508" s="4" t="s">
        <v>1270</v>
      </c>
      <c r="C508" s="4"/>
      <c r="D508" s="4"/>
      <c r="E508" s="71" t="s">
        <v>1271</v>
      </c>
      <c r="F508" s="72">
        <v>15746.78482</v>
      </c>
      <c r="G508" s="72">
        <v>15746.78482</v>
      </c>
    </row>
    <row r="509" spans="1:7" ht="12.75">
      <c r="A509" s="4"/>
      <c r="B509" s="4"/>
      <c r="C509" s="4" t="s">
        <v>1272</v>
      </c>
      <c r="D509" s="4"/>
      <c r="E509" s="71" t="s">
        <v>1273</v>
      </c>
      <c r="F509" s="72">
        <v>15746.78482</v>
      </c>
      <c r="G509" s="72">
        <v>15746.78482</v>
      </c>
    </row>
    <row r="510" spans="1:7" ht="12.75">
      <c r="A510" s="4"/>
      <c r="B510" s="4"/>
      <c r="C510" s="4" t="s">
        <v>1274</v>
      </c>
      <c r="D510" s="4"/>
      <c r="E510" s="71" t="s">
        <v>1275</v>
      </c>
      <c r="F510" s="72">
        <v>15746.78482</v>
      </c>
      <c r="G510" s="72">
        <v>15746.78482</v>
      </c>
    </row>
    <row r="511" spans="1:7" ht="12.75">
      <c r="A511" s="4"/>
      <c r="B511" s="4"/>
      <c r="C511" s="4"/>
      <c r="D511" s="4" t="s">
        <v>130</v>
      </c>
      <c r="E511" s="71" t="s">
        <v>131</v>
      </c>
      <c r="F511" s="72">
        <v>15746.78482</v>
      </c>
      <c r="G511" s="72">
        <v>15746.78482</v>
      </c>
    </row>
    <row r="512" spans="1:7" ht="12.75">
      <c r="A512" s="4"/>
      <c r="B512" s="4" t="s">
        <v>1278</v>
      </c>
      <c r="C512" s="4"/>
      <c r="D512" s="4"/>
      <c r="E512" s="71" t="s">
        <v>1279</v>
      </c>
      <c r="F512" s="72">
        <v>2362</v>
      </c>
      <c r="G512" s="72">
        <v>150</v>
      </c>
    </row>
    <row r="513" spans="1:7" ht="12.75">
      <c r="A513" s="4"/>
      <c r="B513" s="4"/>
      <c r="C513" s="4" t="s">
        <v>1359</v>
      </c>
      <c r="D513" s="4"/>
      <c r="E513" s="71" t="s">
        <v>1360</v>
      </c>
      <c r="F513" s="72">
        <v>2362</v>
      </c>
      <c r="G513" s="72">
        <v>150</v>
      </c>
    </row>
    <row r="514" spans="1:7" ht="38.25">
      <c r="A514" s="4"/>
      <c r="B514" s="4"/>
      <c r="C514" s="4" t="s">
        <v>1363</v>
      </c>
      <c r="D514" s="4"/>
      <c r="E514" s="71" t="s">
        <v>844</v>
      </c>
      <c r="F514" s="72">
        <v>140</v>
      </c>
      <c r="G514" s="72">
        <v>150</v>
      </c>
    </row>
    <row r="515" spans="1:7" ht="12.75">
      <c r="A515" s="4"/>
      <c r="B515" s="4"/>
      <c r="C515" s="4"/>
      <c r="D515" s="4" t="s">
        <v>130</v>
      </c>
      <c r="E515" s="71" t="s">
        <v>131</v>
      </c>
      <c r="F515" s="72">
        <v>140</v>
      </c>
      <c r="G515" s="72">
        <v>150</v>
      </c>
    </row>
    <row r="516" spans="1:7" ht="25.5">
      <c r="A516" s="4"/>
      <c r="B516" s="4"/>
      <c r="C516" s="4" t="s">
        <v>1365</v>
      </c>
      <c r="D516" s="4"/>
      <c r="E516" s="71" t="s">
        <v>1366</v>
      </c>
      <c r="F516" s="72">
        <v>2222</v>
      </c>
      <c r="G516" s="72"/>
    </row>
    <row r="517" spans="1:7" ht="51">
      <c r="A517" s="4"/>
      <c r="B517" s="4"/>
      <c r="C517" s="4"/>
      <c r="D517" s="4" t="s">
        <v>138</v>
      </c>
      <c r="E517" s="71" t="s">
        <v>568</v>
      </c>
      <c r="F517" s="72">
        <v>1400</v>
      </c>
      <c r="G517" s="72"/>
    </row>
    <row r="518" spans="1:7" ht="12.75">
      <c r="A518" s="4"/>
      <c r="B518" s="4"/>
      <c r="C518" s="4"/>
      <c r="D518" s="4" t="s">
        <v>130</v>
      </c>
      <c r="E518" s="71" t="s">
        <v>131</v>
      </c>
      <c r="F518" s="72">
        <v>822</v>
      </c>
      <c r="G518" s="72"/>
    </row>
    <row r="519" spans="1:7" ht="25.5">
      <c r="A519" s="4"/>
      <c r="B519" s="4" t="s">
        <v>1549</v>
      </c>
      <c r="C519" s="4"/>
      <c r="D519" s="4"/>
      <c r="E519" s="71" t="s">
        <v>1550</v>
      </c>
      <c r="F519" s="72">
        <v>450626.438316</v>
      </c>
      <c r="G519" s="72">
        <v>443816.438316</v>
      </c>
    </row>
    <row r="520" spans="1:7" ht="12.75">
      <c r="A520" s="4"/>
      <c r="B520" s="4" t="s">
        <v>1551</v>
      </c>
      <c r="C520" s="4"/>
      <c r="D520" s="4"/>
      <c r="E520" s="71" t="s">
        <v>1552</v>
      </c>
      <c r="F520" s="72">
        <v>413093.33926</v>
      </c>
      <c r="G520" s="72">
        <v>413193.33926</v>
      </c>
    </row>
    <row r="521" spans="1:7" ht="25.5">
      <c r="A521" s="4"/>
      <c r="B521" s="4"/>
      <c r="C521" s="4" t="s">
        <v>1553</v>
      </c>
      <c r="D521" s="4"/>
      <c r="E521" s="71" t="s">
        <v>1554</v>
      </c>
      <c r="F521" s="72">
        <v>4500</v>
      </c>
      <c r="G521" s="72">
        <v>4500</v>
      </c>
    </row>
    <row r="522" spans="1:7" ht="25.5">
      <c r="A522" s="4"/>
      <c r="B522" s="4"/>
      <c r="C522" s="4" t="s">
        <v>1555</v>
      </c>
      <c r="D522" s="4"/>
      <c r="E522" s="71" t="s">
        <v>1556</v>
      </c>
      <c r="F522" s="72">
        <v>4500</v>
      </c>
      <c r="G522" s="72">
        <v>4500</v>
      </c>
    </row>
    <row r="523" spans="1:7" ht="12.75">
      <c r="A523" s="4"/>
      <c r="B523" s="4"/>
      <c r="C523" s="4"/>
      <c r="D523" s="4" t="s">
        <v>130</v>
      </c>
      <c r="E523" s="71" t="s">
        <v>131</v>
      </c>
      <c r="F523" s="72">
        <v>4500</v>
      </c>
      <c r="G523" s="72">
        <v>4500</v>
      </c>
    </row>
    <row r="524" spans="1:7" ht="12.75">
      <c r="A524" s="4"/>
      <c r="B524" s="4"/>
      <c r="C524" s="4" t="s">
        <v>1562</v>
      </c>
      <c r="D524" s="4"/>
      <c r="E524" s="71" t="s">
        <v>1563</v>
      </c>
      <c r="F524" s="72">
        <v>2440</v>
      </c>
      <c r="G524" s="72">
        <v>2440</v>
      </c>
    </row>
    <row r="525" spans="1:7" ht="38.25">
      <c r="A525" s="4"/>
      <c r="B525" s="4"/>
      <c r="C525" s="4" t="s">
        <v>1564</v>
      </c>
      <c r="D525" s="4"/>
      <c r="E525" s="71" t="s">
        <v>1565</v>
      </c>
      <c r="F525" s="72">
        <v>2440</v>
      </c>
      <c r="G525" s="72">
        <v>2440</v>
      </c>
    </row>
    <row r="526" spans="1:7" ht="12.75">
      <c r="A526" s="4"/>
      <c r="B526" s="4"/>
      <c r="C526" s="4"/>
      <c r="D526" s="4" t="s">
        <v>130</v>
      </c>
      <c r="E526" s="71" t="s">
        <v>131</v>
      </c>
      <c r="F526" s="72">
        <v>2440</v>
      </c>
      <c r="G526" s="72">
        <v>2440</v>
      </c>
    </row>
    <row r="527" spans="1:7" ht="12.75">
      <c r="A527" s="4"/>
      <c r="B527" s="4"/>
      <c r="C527" s="4" t="s">
        <v>1571</v>
      </c>
      <c r="D527" s="4"/>
      <c r="E527" s="71" t="s">
        <v>1572</v>
      </c>
      <c r="F527" s="72">
        <v>1760.06</v>
      </c>
      <c r="G527" s="72">
        <v>1760.06</v>
      </c>
    </row>
    <row r="528" spans="1:7" ht="25.5">
      <c r="A528" s="4"/>
      <c r="B528" s="4"/>
      <c r="C528" s="4" t="s">
        <v>1573</v>
      </c>
      <c r="D528" s="4"/>
      <c r="E528" s="71" t="s">
        <v>1574</v>
      </c>
      <c r="F528" s="72">
        <v>1760.06</v>
      </c>
      <c r="G528" s="72">
        <v>1760.06</v>
      </c>
    </row>
    <row r="529" spans="1:7" ht="12.75">
      <c r="A529" s="4"/>
      <c r="B529" s="4"/>
      <c r="C529" s="4"/>
      <c r="D529" s="4" t="s">
        <v>130</v>
      </c>
      <c r="E529" s="71" t="s">
        <v>131</v>
      </c>
      <c r="F529" s="72">
        <v>1760.06</v>
      </c>
      <c r="G529" s="72">
        <v>1760.06</v>
      </c>
    </row>
    <row r="530" spans="1:7" ht="25.5">
      <c r="A530" s="4"/>
      <c r="B530" s="4"/>
      <c r="C530" s="4" t="s">
        <v>1663</v>
      </c>
      <c r="D530" s="4"/>
      <c r="E530" s="71" t="s">
        <v>1664</v>
      </c>
      <c r="F530" s="72">
        <v>4792.49266</v>
      </c>
      <c r="G530" s="72">
        <v>4792.49266</v>
      </c>
    </row>
    <row r="531" spans="1:7" ht="25.5">
      <c r="A531" s="4"/>
      <c r="B531" s="4"/>
      <c r="C531" s="4" t="s">
        <v>1665</v>
      </c>
      <c r="D531" s="4"/>
      <c r="E531" s="71" t="s">
        <v>1666</v>
      </c>
      <c r="F531" s="72">
        <v>3872.49266</v>
      </c>
      <c r="G531" s="72">
        <v>3872.49266</v>
      </c>
    </row>
    <row r="532" spans="1:7" ht="12.75">
      <c r="A532" s="4"/>
      <c r="B532" s="4"/>
      <c r="C532" s="4"/>
      <c r="D532" s="4" t="s">
        <v>130</v>
      </c>
      <c r="E532" s="71" t="s">
        <v>131</v>
      </c>
      <c r="F532" s="72">
        <v>3872.49266</v>
      </c>
      <c r="G532" s="72">
        <v>3872.49266</v>
      </c>
    </row>
    <row r="533" spans="1:7" ht="38.25">
      <c r="A533" s="4"/>
      <c r="B533" s="4"/>
      <c r="C533" s="4" t="s">
        <v>1667</v>
      </c>
      <c r="D533" s="4"/>
      <c r="E533" s="71" t="s">
        <v>613</v>
      </c>
      <c r="F533" s="72">
        <v>920</v>
      </c>
      <c r="G533" s="72">
        <v>920</v>
      </c>
    </row>
    <row r="534" spans="1:7" ht="38.25">
      <c r="A534" s="4"/>
      <c r="B534" s="4"/>
      <c r="C534" s="4"/>
      <c r="D534" s="4" t="s">
        <v>1263</v>
      </c>
      <c r="E534" s="71" t="s">
        <v>144</v>
      </c>
      <c r="F534" s="72">
        <v>920</v>
      </c>
      <c r="G534" s="72">
        <v>920</v>
      </c>
    </row>
    <row r="535" spans="1:7" ht="63.75">
      <c r="A535" s="4"/>
      <c r="B535" s="4"/>
      <c r="C535" s="4" t="s">
        <v>617</v>
      </c>
      <c r="D535" s="4"/>
      <c r="E535" s="71" t="s">
        <v>618</v>
      </c>
      <c r="F535" s="72">
        <v>76862.00004</v>
      </c>
      <c r="G535" s="72">
        <v>76862.00004</v>
      </c>
    </row>
    <row r="536" spans="1:7" ht="51">
      <c r="A536" s="4"/>
      <c r="B536" s="4"/>
      <c r="C536" s="4" t="s">
        <v>322</v>
      </c>
      <c r="D536" s="4"/>
      <c r="E536" s="71" t="s">
        <v>349</v>
      </c>
      <c r="F536" s="72">
        <v>76862.00004</v>
      </c>
      <c r="G536" s="72">
        <v>76862.00004</v>
      </c>
    </row>
    <row r="537" spans="1:7" ht="12.75">
      <c r="A537" s="4"/>
      <c r="B537" s="4"/>
      <c r="C537" s="4"/>
      <c r="D537" s="4" t="s">
        <v>529</v>
      </c>
      <c r="E537" s="71" t="s">
        <v>530</v>
      </c>
      <c r="F537" s="72">
        <v>76862.00004</v>
      </c>
      <c r="G537" s="72">
        <v>76862.00004</v>
      </c>
    </row>
    <row r="538" spans="1:7" ht="25.5">
      <c r="A538" s="4"/>
      <c r="B538" s="4"/>
      <c r="C538" s="4" t="s">
        <v>353</v>
      </c>
      <c r="D538" s="4"/>
      <c r="E538" s="71" t="s">
        <v>354</v>
      </c>
      <c r="F538" s="72">
        <v>322738.78656</v>
      </c>
      <c r="G538" s="72">
        <v>322838.78656</v>
      </c>
    </row>
    <row r="539" spans="1:7" ht="25.5">
      <c r="A539" s="4"/>
      <c r="B539" s="4"/>
      <c r="C539" s="4" t="s">
        <v>355</v>
      </c>
      <c r="D539" s="4"/>
      <c r="E539" s="71" t="s">
        <v>356</v>
      </c>
      <c r="F539" s="72">
        <v>150381.78656</v>
      </c>
      <c r="G539" s="72">
        <v>150481.78656</v>
      </c>
    </row>
    <row r="540" spans="1:7" ht="38.25">
      <c r="A540" s="4"/>
      <c r="B540" s="4"/>
      <c r="C540" s="4" t="s">
        <v>357</v>
      </c>
      <c r="D540" s="4"/>
      <c r="E540" s="71" t="s">
        <v>358</v>
      </c>
      <c r="F540" s="72">
        <v>1338</v>
      </c>
      <c r="G540" s="72">
        <v>1338</v>
      </c>
    </row>
    <row r="541" spans="1:7" ht="12.75">
      <c r="A541" s="4"/>
      <c r="B541" s="4"/>
      <c r="C541" s="4"/>
      <c r="D541" s="4" t="s">
        <v>130</v>
      </c>
      <c r="E541" s="71" t="s">
        <v>131</v>
      </c>
      <c r="F541" s="72">
        <v>1338</v>
      </c>
      <c r="G541" s="72">
        <v>1338</v>
      </c>
    </row>
    <row r="542" spans="1:7" ht="25.5">
      <c r="A542" s="4"/>
      <c r="B542" s="4"/>
      <c r="C542" s="4" t="s">
        <v>359</v>
      </c>
      <c r="D542" s="4"/>
      <c r="E542" s="71" t="s">
        <v>360</v>
      </c>
      <c r="F542" s="72">
        <v>500</v>
      </c>
      <c r="G542" s="72">
        <v>500</v>
      </c>
    </row>
    <row r="543" spans="1:7" ht="12.75">
      <c r="A543" s="4"/>
      <c r="B543" s="4"/>
      <c r="C543" s="4"/>
      <c r="D543" s="4" t="s">
        <v>130</v>
      </c>
      <c r="E543" s="71" t="s">
        <v>131</v>
      </c>
      <c r="F543" s="72">
        <v>500</v>
      </c>
      <c r="G543" s="72">
        <v>500</v>
      </c>
    </row>
    <row r="544" spans="1:7" ht="38.25">
      <c r="A544" s="4"/>
      <c r="B544" s="4"/>
      <c r="C544" s="4" t="s">
        <v>361</v>
      </c>
      <c r="D544" s="4"/>
      <c r="E544" s="71" t="s">
        <v>362</v>
      </c>
      <c r="F544" s="72"/>
      <c r="G544" s="72">
        <v>100</v>
      </c>
    </row>
    <row r="545" spans="1:7" ht="12.75">
      <c r="A545" s="4"/>
      <c r="B545" s="4"/>
      <c r="C545" s="4"/>
      <c r="D545" s="4" t="s">
        <v>130</v>
      </c>
      <c r="E545" s="71" t="s">
        <v>131</v>
      </c>
      <c r="F545" s="72"/>
      <c r="G545" s="72">
        <v>100</v>
      </c>
    </row>
    <row r="546" spans="1:7" ht="38.25">
      <c r="A546" s="4"/>
      <c r="B546" s="4"/>
      <c r="C546" s="4" t="s">
        <v>363</v>
      </c>
      <c r="D546" s="4"/>
      <c r="E546" s="71" t="s">
        <v>364</v>
      </c>
      <c r="F546" s="72">
        <v>148543.78656</v>
      </c>
      <c r="G546" s="72">
        <v>148543.78656</v>
      </c>
    </row>
    <row r="547" spans="1:7" ht="12.75">
      <c r="A547" s="4"/>
      <c r="B547" s="4"/>
      <c r="C547" s="4"/>
      <c r="D547" s="4" t="s">
        <v>662</v>
      </c>
      <c r="E547" s="71" t="s">
        <v>601</v>
      </c>
      <c r="F547" s="72">
        <v>148543.78656</v>
      </c>
      <c r="G547" s="72">
        <v>148543.78656</v>
      </c>
    </row>
    <row r="548" spans="1:7" ht="38.25">
      <c r="A548" s="4"/>
      <c r="B548" s="4"/>
      <c r="C548" s="4" t="s">
        <v>365</v>
      </c>
      <c r="D548" s="4"/>
      <c r="E548" s="71" t="s">
        <v>366</v>
      </c>
      <c r="F548" s="72">
        <v>166200</v>
      </c>
      <c r="G548" s="72">
        <v>166200</v>
      </c>
    </row>
    <row r="549" spans="1:7" ht="12.75">
      <c r="A549" s="4"/>
      <c r="B549" s="4"/>
      <c r="C549" s="4"/>
      <c r="D549" s="4" t="s">
        <v>662</v>
      </c>
      <c r="E549" s="71" t="s">
        <v>601</v>
      </c>
      <c r="F549" s="72">
        <v>141200</v>
      </c>
      <c r="G549" s="72">
        <v>141200</v>
      </c>
    </row>
    <row r="550" spans="1:7" ht="51">
      <c r="A550" s="4"/>
      <c r="B550" s="4"/>
      <c r="C550" s="4"/>
      <c r="D550" s="4" t="s">
        <v>138</v>
      </c>
      <c r="E550" s="71" t="s">
        <v>568</v>
      </c>
      <c r="F550" s="72">
        <v>25000</v>
      </c>
      <c r="G550" s="72">
        <v>25000</v>
      </c>
    </row>
    <row r="551" spans="1:7" ht="38.25">
      <c r="A551" s="4"/>
      <c r="B551" s="4"/>
      <c r="C551" s="4" t="s">
        <v>367</v>
      </c>
      <c r="D551" s="4"/>
      <c r="E551" s="71" t="s">
        <v>368</v>
      </c>
      <c r="F551" s="72">
        <v>5782</v>
      </c>
      <c r="G551" s="72">
        <v>5782</v>
      </c>
    </row>
    <row r="552" spans="1:7" ht="38.25">
      <c r="A552" s="4"/>
      <c r="B552" s="4"/>
      <c r="C552" s="4"/>
      <c r="D552" s="4" t="s">
        <v>1263</v>
      </c>
      <c r="E552" s="71" t="s">
        <v>144</v>
      </c>
      <c r="F552" s="72">
        <v>5782</v>
      </c>
      <c r="G552" s="72">
        <v>5782</v>
      </c>
    </row>
    <row r="553" spans="1:7" ht="38.25">
      <c r="A553" s="4"/>
      <c r="B553" s="4"/>
      <c r="C553" s="4" t="s">
        <v>847</v>
      </c>
      <c r="D553" s="4"/>
      <c r="E553" s="71" t="s">
        <v>848</v>
      </c>
      <c r="F553" s="72">
        <v>375</v>
      </c>
      <c r="G553" s="72">
        <v>375</v>
      </c>
    </row>
    <row r="554" spans="1:7" ht="12.75">
      <c r="A554" s="4"/>
      <c r="B554" s="4"/>
      <c r="C554" s="4"/>
      <c r="D554" s="4" t="s">
        <v>130</v>
      </c>
      <c r="E554" s="71" t="s">
        <v>131</v>
      </c>
      <c r="F554" s="72">
        <v>375</v>
      </c>
      <c r="G554" s="72">
        <v>375</v>
      </c>
    </row>
    <row r="555" spans="1:7" ht="25.5">
      <c r="A555" s="4"/>
      <c r="B555" s="4" t="s">
        <v>849</v>
      </c>
      <c r="C555" s="4"/>
      <c r="D555" s="4"/>
      <c r="E555" s="71" t="s">
        <v>850</v>
      </c>
      <c r="F555" s="72">
        <v>37533.099056</v>
      </c>
      <c r="G555" s="72">
        <v>30623.099056</v>
      </c>
    </row>
    <row r="556" spans="1:7" ht="25.5">
      <c r="A556" s="4"/>
      <c r="B556" s="4"/>
      <c r="C556" s="4" t="s">
        <v>1475</v>
      </c>
      <c r="D556" s="4"/>
      <c r="E556" s="71" t="s">
        <v>526</v>
      </c>
      <c r="F556" s="72">
        <v>27823.099056</v>
      </c>
      <c r="G556" s="72">
        <v>27823.099056</v>
      </c>
    </row>
    <row r="557" spans="1:7" ht="12.75">
      <c r="A557" s="4"/>
      <c r="B557" s="4"/>
      <c r="C557" s="4" t="s">
        <v>533</v>
      </c>
      <c r="D557" s="4"/>
      <c r="E557" s="71" t="s">
        <v>534</v>
      </c>
      <c r="F557" s="72">
        <v>27823.099056</v>
      </c>
      <c r="G557" s="72">
        <v>27823.099056</v>
      </c>
    </row>
    <row r="558" spans="1:7" ht="12.75">
      <c r="A558" s="4"/>
      <c r="B558" s="4"/>
      <c r="C558" s="4"/>
      <c r="D558" s="4" t="s">
        <v>529</v>
      </c>
      <c r="E558" s="71" t="s">
        <v>530</v>
      </c>
      <c r="F558" s="72">
        <v>27823.099056</v>
      </c>
      <c r="G558" s="72">
        <v>27823.099056</v>
      </c>
    </row>
    <row r="559" spans="1:7" ht="12.75">
      <c r="A559" s="4"/>
      <c r="B559" s="4"/>
      <c r="C559" s="4" t="s">
        <v>1359</v>
      </c>
      <c r="D559" s="4"/>
      <c r="E559" s="71" t="s">
        <v>1360</v>
      </c>
      <c r="F559" s="72">
        <v>2710</v>
      </c>
      <c r="G559" s="72">
        <v>2800</v>
      </c>
    </row>
    <row r="560" spans="1:7" ht="38.25">
      <c r="A560" s="4"/>
      <c r="B560" s="4"/>
      <c r="C560" s="4" t="s">
        <v>1363</v>
      </c>
      <c r="D560" s="4"/>
      <c r="E560" s="71" t="s">
        <v>844</v>
      </c>
      <c r="F560" s="72">
        <v>2710</v>
      </c>
      <c r="G560" s="72">
        <v>2800</v>
      </c>
    </row>
    <row r="561" spans="1:7" ht="12.75">
      <c r="A561" s="4"/>
      <c r="B561" s="4"/>
      <c r="C561" s="4"/>
      <c r="D561" s="4" t="s">
        <v>130</v>
      </c>
      <c r="E561" s="71" t="s">
        <v>131</v>
      </c>
      <c r="F561" s="72">
        <v>2710</v>
      </c>
      <c r="G561" s="72">
        <v>2800</v>
      </c>
    </row>
    <row r="562" spans="1:7" ht="12.75">
      <c r="A562" s="4"/>
      <c r="B562" s="4"/>
      <c r="C562" s="4" t="s">
        <v>1394</v>
      </c>
      <c r="D562" s="4"/>
      <c r="E562" s="71" t="s">
        <v>1395</v>
      </c>
      <c r="F562" s="72">
        <v>7000</v>
      </c>
      <c r="G562" s="72"/>
    </row>
    <row r="563" spans="1:7" ht="38.25">
      <c r="A563" s="4"/>
      <c r="B563" s="4"/>
      <c r="C563" s="4" t="s">
        <v>859</v>
      </c>
      <c r="D563" s="4"/>
      <c r="E563" s="71" t="s">
        <v>309</v>
      </c>
      <c r="F563" s="72">
        <v>7000</v>
      </c>
      <c r="G563" s="72"/>
    </row>
    <row r="564" spans="1:7" ht="12.75">
      <c r="A564" s="4"/>
      <c r="B564" s="4"/>
      <c r="C564" s="4"/>
      <c r="D564" s="4" t="s">
        <v>130</v>
      </c>
      <c r="E564" s="71" t="s">
        <v>131</v>
      </c>
      <c r="F564" s="72">
        <v>7000</v>
      </c>
      <c r="G564" s="72"/>
    </row>
    <row r="565" spans="1:7" ht="12.75">
      <c r="A565" s="4"/>
      <c r="B565" s="4" t="s">
        <v>498</v>
      </c>
      <c r="C565" s="4"/>
      <c r="D565" s="4"/>
      <c r="E565" s="71" t="s">
        <v>499</v>
      </c>
      <c r="F565" s="72">
        <v>313000</v>
      </c>
      <c r="G565" s="72">
        <v>313000</v>
      </c>
    </row>
    <row r="566" spans="1:7" ht="12.75">
      <c r="A566" s="4"/>
      <c r="B566" s="4" t="s">
        <v>253</v>
      </c>
      <c r="C566" s="4"/>
      <c r="D566" s="4"/>
      <c r="E566" s="71" t="s">
        <v>254</v>
      </c>
      <c r="F566" s="72">
        <v>313000</v>
      </c>
      <c r="G566" s="72">
        <v>313000</v>
      </c>
    </row>
    <row r="567" spans="1:7" ht="12.75">
      <c r="A567" s="4"/>
      <c r="B567" s="4"/>
      <c r="C567" s="4" t="s">
        <v>1359</v>
      </c>
      <c r="D567" s="4"/>
      <c r="E567" s="71" t="s">
        <v>1360</v>
      </c>
      <c r="F567" s="72">
        <v>313000</v>
      </c>
      <c r="G567" s="72">
        <v>313000</v>
      </c>
    </row>
    <row r="568" spans="1:7" ht="38.25">
      <c r="A568" s="4"/>
      <c r="B568" s="4"/>
      <c r="C568" s="4" t="s">
        <v>1528</v>
      </c>
      <c r="D568" s="4"/>
      <c r="E568" s="71" t="s">
        <v>1536</v>
      </c>
      <c r="F568" s="72">
        <v>313000</v>
      </c>
      <c r="G568" s="72">
        <v>313000</v>
      </c>
    </row>
    <row r="569" spans="1:7" ht="12.75">
      <c r="A569" s="4"/>
      <c r="B569" s="4"/>
      <c r="C569" s="4"/>
      <c r="D569" s="4" t="s">
        <v>257</v>
      </c>
      <c r="E569" s="71" t="s">
        <v>254</v>
      </c>
      <c r="F569" s="72">
        <v>313000</v>
      </c>
      <c r="G569" s="72">
        <v>313000</v>
      </c>
    </row>
    <row r="570" spans="1:7" ht="12.75">
      <c r="A570" s="6" t="s">
        <v>682</v>
      </c>
      <c r="B570" s="6"/>
      <c r="C570" s="6"/>
      <c r="D570" s="6"/>
      <c r="E570" s="73" t="s">
        <v>619</v>
      </c>
      <c r="F570" s="7">
        <v>9314101.854131</v>
      </c>
      <c r="G570" s="7">
        <v>9364792.275524</v>
      </c>
    </row>
    <row r="571" spans="1:7" ht="12.75">
      <c r="A571" s="4"/>
      <c r="B571" s="4" t="s">
        <v>10</v>
      </c>
      <c r="C571" s="4"/>
      <c r="D571" s="4"/>
      <c r="E571" s="71" t="s">
        <v>11</v>
      </c>
      <c r="F571" s="72">
        <v>352056.93372</v>
      </c>
      <c r="G571" s="72">
        <v>350218.33372</v>
      </c>
    </row>
    <row r="572" spans="1:7" ht="25.5">
      <c r="A572" s="4"/>
      <c r="B572" s="4" t="s">
        <v>244</v>
      </c>
      <c r="C572" s="4"/>
      <c r="D572" s="4"/>
      <c r="E572" s="71" t="s">
        <v>245</v>
      </c>
      <c r="F572" s="72">
        <v>180000</v>
      </c>
      <c r="G572" s="72">
        <v>180000</v>
      </c>
    </row>
    <row r="573" spans="1:7" ht="12.75">
      <c r="A573" s="4"/>
      <c r="B573" s="4"/>
      <c r="C573" s="4" t="s">
        <v>246</v>
      </c>
      <c r="D573" s="4"/>
      <c r="E573" s="71" t="s">
        <v>247</v>
      </c>
      <c r="F573" s="72">
        <v>180000</v>
      </c>
      <c r="G573" s="72">
        <v>180000</v>
      </c>
    </row>
    <row r="574" spans="1:7" ht="25.5">
      <c r="A574" s="4"/>
      <c r="B574" s="4"/>
      <c r="C574" s="4" t="s">
        <v>248</v>
      </c>
      <c r="D574" s="4"/>
      <c r="E574" s="71" t="s">
        <v>1267</v>
      </c>
      <c r="F574" s="72">
        <v>180000</v>
      </c>
      <c r="G574" s="72">
        <v>180000</v>
      </c>
    </row>
    <row r="575" spans="1:7" ht="25.5">
      <c r="A575" s="4"/>
      <c r="B575" s="4"/>
      <c r="C575" s="4" t="s">
        <v>1268</v>
      </c>
      <c r="D575" s="4"/>
      <c r="E575" s="71" t="s">
        <v>1269</v>
      </c>
      <c r="F575" s="72">
        <v>180000</v>
      </c>
      <c r="G575" s="72">
        <v>180000</v>
      </c>
    </row>
    <row r="576" spans="1:7" ht="12.75">
      <c r="A576" s="4"/>
      <c r="B576" s="4"/>
      <c r="C576" s="4"/>
      <c r="D576" s="4" t="s">
        <v>130</v>
      </c>
      <c r="E576" s="71" t="s">
        <v>131</v>
      </c>
      <c r="F576" s="72">
        <v>180000</v>
      </c>
      <c r="G576" s="72">
        <v>180000</v>
      </c>
    </row>
    <row r="577" spans="1:7" ht="12.75">
      <c r="A577" s="4"/>
      <c r="B577" s="4" t="s">
        <v>1278</v>
      </c>
      <c r="C577" s="4"/>
      <c r="D577" s="4"/>
      <c r="E577" s="71" t="s">
        <v>1279</v>
      </c>
      <c r="F577" s="72">
        <v>172056.93372</v>
      </c>
      <c r="G577" s="72">
        <v>170218.33372</v>
      </c>
    </row>
    <row r="578" spans="1:7" ht="25.5">
      <c r="A578" s="4"/>
      <c r="B578" s="4"/>
      <c r="C578" s="4" t="s">
        <v>1475</v>
      </c>
      <c r="D578" s="4"/>
      <c r="E578" s="71" t="s">
        <v>526</v>
      </c>
      <c r="F578" s="72">
        <v>20933.21472</v>
      </c>
      <c r="G578" s="72">
        <v>20933.21472</v>
      </c>
    </row>
    <row r="579" spans="1:7" ht="12.75">
      <c r="A579" s="4"/>
      <c r="B579" s="4"/>
      <c r="C579" s="4" t="s">
        <v>533</v>
      </c>
      <c r="D579" s="4"/>
      <c r="E579" s="71" t="s">
        <v>534</v>
      </c>
      <c r="F579" s="72">
        <v>20933.21472</v>
      </c>
      <c r="G579" s="72">
        <v>20933.21472</v>
      </c>
    </row>
    <row r="580" spans="1:7" ht="12.75">
      <c r="A580" s="4"/>
      <c r="B580" s="4"/>
      <c r="C580" s="4"/>
      <c r="D580" s="4" t="s">
        <v>529</v>
      </c>
      <c r="E580" s="71" t="s">
        <v>530</v>
      </c>
      <c r="F580" s="72">
        <v>20933.21472</v>
      </c>
      <c r="G580" s="72">
        <v>20933.21472</v>
      </c>
    </row>
    <row r="581" spans="1:7" ht="12.75">
      <c r="A581" s="4"/>
      <c r="B581" s="4"/>
      <c r="C581" s="4" t="s">
        <v>246</v>
      </c>
      <c r="D581" s="4"/>
      <c r="E581" s="71" t="s">
        <v>247</v>
      </c>
      <c r="F581" s="72">
        <v>145799.919</v>
      </c>
      <c r="G581" s="72">
        <v>145799.919</v>
      </c>
    </row>
    <row r="582" spans="1:7" ht="12.75">
      <c r="A582" s="4"/>
      <c r="B582" s="4"/>
      <c r="C582" s="4" t="s">
        <v>841</v>
      </c>
      <c r="D582" s="4"/>
      <c r="E582" s="71" t="s">
        <v>950</v>
      </c>
      <c r="F582" s="72">
        <v>85799.919</v>
      </c>
      <c r="G582" s="72">
        <v>85799.919</v>
      </c>
    </row>
    <row r="583" spans="1:7" ht="12.75">
      <c r="A583" s="4"/>
      <c r="B583" s="4"/>
      <c r="C583" s="4" t="s">
        <v>951</v>
      </c>
      <c r="D583" s="4"/>
      <c r="E583" s="71" t="s">
        <v>247</v>
      </c>
      <c r="F583" s="72">
        <v>85799.919</v>
      </c>
      <c r="G583" s="72">
        <v>85799.919</v>
      </c>
    </row>
    <row r="584" spans="1:7" ht="12.75">
      <c r="A584" s="4"/>
      <c r="B584" s="4"/>
      <c r="C584" s="4"/>
      <c r="D584" s="4" t="s">
        <v>130</v>
      </c>
      <c r="E584" s="71" t="s">
        <v>131</v>
      </c>
      <c r="F584" s="72">
        <v>85799.919</v>
      </c>
      <c r="G584" s="72">
        <v>85799.919</v>
      </c>
    </row>
    <row r="585" spans="1:7" ht="25.5">
      <c r="A585" s="4"/>
      <c r="B585" s="4"/>
      <c r="C585" s="4" t="s">
        <v>954</v>
      </c>
      <c r="D585" s="4"/>
      <c r="E585" s="71" t="s">
        <v>1548</v>
      </c>
      <c r="F585" s="72">
        <v>60000</v>
      </c>
      <c r="G585" s="72">
        <v>60000</v>
      </c>
    </row>
    <row r="586" spans="1:7" ht="12.75">
      <c r="A586" s="4"/>
      <c r="B586" s="4"/>
      <c r="C586" s="4"/>
      <c r="D586" s="4" t="s">
        <v>130</v>
      </c>
      <c r="E586" s="71" t="s">
        <v>131</v>
      </c>
      <c r="F586" s="72">
        <v>60000</v>
      </c>
      <c r="G586" s="72">
        <v>60000</v>
      </c>
    </row>
    <row r="587" spans="1:7" ht="12.75">
      <c r="A587" s="4"/>
      <c r="B587" s="4"/>
      <c r="C587" s="4" t="s">
        <v>1359</v>
      </c>
      <c r="D587" s="4"/>
      <c r="E587" s="71" t="s">
        <v>1360</v>
      </c>
      <c r="F587" s="72">
        <v>5323.8</v>
      </c>
      <c r="G587" s="72">
        <v>3485.2</v>
      </c>
    </row>
    <row r="588" spans="1:7" ht="38.25">
      <c r="A588" s="4"/>
      <c r="B588" s="4"/>
      <c r="C588" s="4" t="s">
        <v>1363</v>
      </c>
      <c r="D588" s="4"/>
      <c r="E588" s="71" t="s">
        <v>844</v>
      </c>
      <c r="F588" s="72">
        <v>3385.2</v>
      </c>
      <c r="G588" s="72">
        <v>3485.2</v>
      </c>
    </row>
    <row r="589" spans="1:7" ht="12.75">
      <c r="A589" s="4"/>
      <c r="B589" s="4"/>
      <c r="C589" s="4"/>
      <c r="D589" s="4" t="s">
        <v>130</v>
      </c>
      <c r="E589" s="71" t="s">
        <v>131</v>
      </c>
      <c r="F589" s="72">
        <v>3385.2</v>
      </c>
      <c r="G589" s="72">
        <v>3485.2</v>
      </c>
    </row>
    <row r="590" spans="1:7" ht="25.5">
      <c r="A590" s="4"/>
      <c r="B590" s="4"/>
      <c r="C590" s="4" t="s">
        <v>1365</v>
      </c>
      <c r="D590" s="4"/>
      <c r="E590" s="71" t="s">
        <v>1366</v>
      </c>
      <c r="F590" s="72">
        <v>1938.6</v>
      </c>
      <c r="G590" s="72"/>
    </row>
    <row r="591" spans="1:7" ht="12.75">
      <c r="A591" s="4"/>
      <c r="B591" s="4"/>
      <c r="C591" s="4"/>
      <c r="D591" s="4" t="s">
        <v>130</v>
      </c>
      <c r="E591" s="71" t="s">
        <v>131</v>
      </c>
      <c r="F591" s="72">
        <v>1938.6</v>
      </c>
      <c r="G591" s="72"/>
    </row>
    <row r="592" spans="1:7" ht="12.75">
      <c r="A592" s="4"/>
      <c r="B592" s="4" t="s">
        <v>1481</v>
      </c>
      <c r="C592" s="4"/>
      <c r="D592" s="4"/>
      <c r="E592" s="71" t="s">
        <v>1482</v>
      </c>
      <c r="F592" s="72">
        <v>289889.816652</v>
      </c>
      <c r="G592" s="72">
        <v>307229.516652</v>
      </c>
    </row>
    <row r="593" spans="1:7" ht="12.75">
      <c r="A593" s="4"/>
      <c r="B593" s="4" t="s">
        <v>419</v>
      </c>
      <c r="C593" s="4"/>
      <c r="D593" s="4"/>
      <c r="E593" s="71" t="s">
        <v>420</v>
      </c>
      <c r="F593" s="72">
        <v>289889.816652</v>
      </c>
      <c r="G593" s="72">
        <v>307229.516652</v>
      </c>
    </row>
    <row r="594" spans="1:7" ht="12.75">
      <c r="A594" s="4"/>
      <c r="B594" s="4"/>
      <c r="C594" s="4" t="s">
        <v>448</v>
      </c>
      <c r="D594" s="4"/>
      <c r="E594" s="71" t="s">
        <v>449</v>
      </c>
      <c r="F594" s="72">
        <v>289889.816652</v>
      </c>
      <c r="G594" s="72">
        <v>307229.516652</v>
      </c>
    </row>
    <row r="595" spans="1:7" ht="12.75">
      <c r="A595" s="4"/>
      <c r="B595" s="4"/>
      <c r="C595" s="4" t="s">
        <v>450</v>
      </c>
      <c r="D595" s="4"/>
      <c r="E595" s="71" t="s">
        <v>451</v>
      </c>
      <c r="F595" s="72">
        <v>289889.816652</v>
      </c>
      <c r="G595" s="72">
        <v>307229.516652</v>
      </c>
    </row>
    <row r="596" spans="1:7" ht="38.25">
      <c r="A596" s="4"/>
      <c r="B596" s="4"/>
      <c r="C596" s="4" t="s">
        <v>910</v>
      </c>
      <c r="D596" s="4"/>
      <c r="E596" s="71" t="s">
        <v>911</v>
      </c>
      <c r="F596" s="72">
        <v>144391.916652</v>
      </c>
      <c r="G596" s="72">
        <v>144391.916652</v>
      </c>
    </row>
    <row r="597" spans="1:7" ht="12.75">
      <c r="A597" s="4"/>
      <c r="B597" s="4"/>
      <c r="C597" s="4"/>
      <c r="D597" s="4" t="s">
        <v>882</v>
      </c>
      <c r="E597" s="71" t="s">
        <v>883</v>
      </c>
      <c r="F597" s="72">
        <v>144391.916652</v>
      </c>
      <c r="G597" s="72">
        <v>144391.916652</v>
      </c>
    </row>
    <row r="598" spans="1:7" ht="38.25">
      <c r="A598" s="4"/>
      <c r="B598" s="4"/>
      <c r="C598" s="4" t="s">
        <v>914</v>
      </c>
      <c r="D598" s="4"/>
      <c r="E598" s="71" t="s">
        <v>915</v>
      </c>
      <c r="F598" s="72">
        <v>121377.9</v>
      </c>
      <c r="G598" s="72">
        <v>138717.6</v>
      </c>
    </row>
    <row r="599" spans="1:7" ht="12.75">
      <c r="A599" s="4"/>
      <c r="B599" s="4"/>
      <c r="C599" s="4"/>
      <c r="D599" s="4" t="s">
        <v>882</v>
      </c>
      <c r="E599" s="71" t="s">
        <v>883</v>
      </c>
      <c r="F599" s="72">
        <v>121377.9</v>
      </c>
      <c r="G599" s="72">
        <v>138717.6</v>
      </c>
    </row>
    <row r="600" spans="1:7" ht="63.75">
      <c r="A600" s="4"/>
      <c r="B600" s="4"/>
      <c r="C600" s="4" t="s">
        <v>916</v>
      </c>
      <c r="D600" s="4"/>
      <c r="E600" s="71" t="s">
        <v>917</v>
      </c>
      <c r="F600" s="72">
        <v>24120</v>
      </c>
      <c r="G600" s="72">
        <v>24120</v>
      </c>
    </row>
    <row r="601" spans="1:7" ht="12.75">
      <c r="A601" s="4"/>
      <c r="B601" s="4"/>
      <c r="C601" s="4"/>
      <c r="D601" s="4" t="s">
        <v>882</v>
      </c>
      <c r="E601" s="71" t="s">
        <v>883</v>
      </c>
      <c r="F601" s="72">
        <v>24120</v>
      </c>
      <c r="G601" s="72">
        <v>24120</v>
      </c>
    </row>
    <row r="602" spans="1:7" ht="12.75">
      <c r="A602" s="4"/>
      <c r="B602" s="4" t="s">
        <v>498</v>
      </c>
      <c r="C602" s="4"/>
      <c r="D602" s="4"/>
      <c r="E602" s="71" t="s">
        <v>499</v>
      </c>
      <c r="F602" s="72">
        <v>8672155.103759</v>
      </c>
      <c r="G602" s="72">
        <v>8707344.425152</v>
      </c>
    </row>
    <row r="603" spans="1:7" ht="25.5">
      <c r="A603" s="4"/>
      <c r="B603" s="4" t="s">
        <v>975</v>
      </c>
      <c r="C603" s="4"/>
      <c r="D603" s="4"/>
      <c r="E603" s="71" t="s">
        <v>976</v>
      </c>
      <c r="F603" s="72">
        <v>8631111.603759</v>
      </c>
      <c r="G603" s="72">
        <v>8666300.925152</v>
      </c>
    </row>
    <row r="604" spans="1:7" ht="12.75">
      <c r="A604" s="4"/>
      <c r="B604" s="4"/>
      <c r="C604" s="4" t="s">
        <v>448</v>
      </c>
      <c r="D604" s="4"/>
      <c r="E604" s="71" t="s">
        <v>449</v>
      </c>
      <c r="F604" s="72">
        <v>576471.8814</v>
      </c>
      <c r="G604" s="72">
        <v>608507.8494</v>
      </c>
    </row>
    <row r="605" spans="1:7" ht="25.5">
      <c r="A605" s="4"/>
      <c r="B605" s="4"/>
      <c r="C605" s="4" t="s">
        <v>317</v>
      </c>
      <c r="D605" s="4"/>
      <c r="E605" s="71" t="s">
        <v>318</v>
      </c>
      <c r="F605" s="72">
        <v>522668.193</v>
      </c>
      <c r="G605" s="72">
        <v>554704.161</v>
      </c>
    </row>
    <row r="606" spans="1:7" ht="25.5">
      <c r="A606" s="4"/>
      <c r="B606" s="4"/>
      <c r="C606" s="4" t="s">
        <v>979</v>
      </c>
      <c r="D606" s="4"/>
      <c r="E606" s="71" t="s">
        <v>1010</v>
      </c>
      <c r="F606" s="72">
        <v>180270.088</v>
      </c>
      <c r="G606" s="72">
        <v>191799.911</v>
      </c>
    </row>
    <row r="607" spans="1:7" ht="12.75">
      <c r="A607" s="4"/>
      <c r="B607" s="4"/>
      <c r="C607" s="4"/>
      <c r="D607" s="4" t="s">
        <v>977</v>
      </c>
      <c r="E607" s="71" t="s">
        <v>978</v>
      </c>
      <c r="F607" s="72">
        <v>180270.088</v>
      </c>
      <c r="G607" s="72">
        <v>191799.911</v>
      </c>
    </row>
    <row r="608" spans="1:7" ht="25.5">
      <c r="A608" s="4"/>
      <c r="B608" s="4"/>
      <c r="C608" s="4" t="s">
        <v>1011</v>
      </c>
      <c r="D608" s="4"/>
      <c r="E608" s="71" t="s">
        <v>1012</v>
      </c>
      <c r="F608" s="72">
        <v>342398.105</v>
      </c>
      <c r="G608" s="72">
        <v>362904.25</v>
      </c>
    </row>
    <row r="609" spans="1:7" ht="12.75">
      <c r="A609" s="4"/>
      <c r="B609" s="4"/>
      <c r="C609" s="4"/>
      <c r="D609" s="4" t="s">
        <v>977</v>
      </c>
      <c r="E609" s="71" t="s">
        <v>978</v>
      </c>
      <c r="F609" s="72">
        <v>342398.105</v>
      </c>
      <c r="G609" s="72">
        <v>362904.25</v>
      </c>
    </row>
    <row r="610" spans="1:7" ht="76.5">
      <c r="A610" s="4"/>
      <c r="B610" s="4"/>
      <c r="C610" s="4" t="s">
        <v>1013</v>
      </c>
      <c r="D610" s="4"/>
      <c r="E610" s="71" t="s">
        <v>1014</v>
      </c>
      <c r="F610" s="72">
        <v>53803.6884</v>
      </c>
      <c r="G610" s="72">
        <v>53803.6884</v>
      </c>
    </row>
    <row r="611" spans="1:7" ht="12.75">
      <c r="A611" s="4"/>
      <c r="B611" s="4"/>
      <c r="C611" s="4"/>
      <c r="D611" s="4" t="s">
        <v>977</v>
      </c>
      <c r="E611" s="71" t="s">
        <v>978</v>
      </c>
      <c r="F611" s="72">
        <v>53803.6884</v>
      </c>
      <c r="G611" s="72">
        <v>53803.6884</v>
      </c>
    </row>
    <row r="612" spans="1:7" ht="12.75">
      <c r="A612" s="4"/>
      <c r="B612" s="4"/>
      <c r="C612" s="4" t="s">
        <v>512</v>
      </c>
      <c r="D612" s="4"/>
      <c r="E612" s="71" t="s">
        <v>970</v>
      </c>
      <c r="F612" s="72">
        <v>8054639.722359</v>
      </c>
      <c r="G612" s="72">
        <v>8057793.075752</v>
      </c>
    </row>
    <row r="613" spans="1:7" ht="63.75">
      <c r="A613" s="4"/>
      <c r="B613" s="4"/>
      <c r="C613" s="4" t="s">
        <v>1015</v>
      </c>
      <c r="D613" s="4"/>
      <c r="E613" s="71" t="s">
        <v>1016</v>
      </c>
      <c r="F613" s="72">
        <v>8054639.722359</v>
      </c>
      <c r="G613" s="72">
        <v>8057793.075752</v>
      </c>
    </row>
    <row r="614" spans="1:7" ht="76.5">
      <c r="A614" s="4"/>
      <c r="B614" s="4"/>
      <c r="C614" s="4" t="s">
        <v>1031</v>
      </c>
      <c r="D614" s="4"/>
      <c r="E614" s="71" t="s">
        <v>1032</v>
      </c>
      <c r="F614" s="72">
        <v>6753459.59395</v>
      </c>
      <c r="G614" s="72">
        <v>6751067.55061</v>
      </c>
    </row>
    <row r="615" spans="1:7" ht="12.75">
      <c r="A615" s="4"/>
      <c r="B615" s="4"/>
      <c r="C615" s="4"/>
      <c r="D615" s="4" t="s">
        <v>977</v>
      </c>
      <c r="E615" s="71" t="s">
        <v>978</v>
      </c>
      <c r="F615" s="72">
        <v>6753459.59395</v>
      </c>
      <c r="G615" s="72">
        <v>6751067.55061</v>
      </c>
    </row>
    <row r="616" spans="1:7" ht="153">
      <c r="A616" s="4"/>
      <c r="B616" s="4"/>
      <c r="C616" s="4" t="s">
        <v>1033</v>
      </c>
      <c r="D616" s="4"/>
      <c r="E616" s="71" t="s">
        <v>1433</v>
      </c>
      <c r="F616" s="72">
        <v>819713.268329</v>
      </c>
      <c r="G616" s="72">
        <v>824814.820622</v>
      </c>
    </row>
    <row r="617" spans="1:7" ht="12.75">
      <c r="A617" s="4"/>
      <c r="B617" s="4"/>
      <c r="C617" s="4"/>
      <c r="D617" s="4" t="s">
        <v>977</v>
      </c>
      <c r="E617" s="71" t="s">
        <v>978</v>
      </c>
      <c r="F617" s="72">
        <v>819713.268329</v>
      </c>
      <c r="G617" s="72">
        <v>824814.820622</v>
      </c>
    </row>
    <row r="618" spans="1:7" ht="51">
      <c r="A618" s="4"/>
      <c r="B618" s="4"/>
      <c r="C618" s="4" t="s">
        <v>1434</v>
      </c>
      <c r="D618" s="4"/>
      <c r="E618" s="71" t="s">
        <v>1435</v>
      </c>
      <c r="F618" s="72">
        <v>16859.62008</v>
      </c>
      <c r="G618" s="72">
        <v>17269.20352</v>
      </c>
    </row>
    <row r="619" spans="1:7" ht="12.75">
      <c r="A619" s="4"/>
      <c r="B619" s="4"/>
      <c r="C619" s="4"/>
      <c r="D619" s="4" t="s">
        <v>977</v>
      </c>
      <c r="E619" s="71" t="s">
        <v>978</v>
      </c>
      <c r="F619" s="72">
        <v>16859.62008</v>
      </c>
      <c r="G619" s="72">
        <v>17269.20352</v>
      </c>
    </row>
    <row r="620" spans="1:7" ht="76.5">
      <c r="A620" s="4"/>
      <c r="B620" s="4"/>
      <c r="C620" s="4" t="s">
        <v>832</v>
      </c>
      <c r="D620" s="4"/>
      <c r="E620" s="71" t="s">
        <v>1389</v>
      </c>
      <c r="F620" s="72">
        <v>254435.851</v>
      </c>
      <c r="G620" s="72">
        <v>254435.851</v>
      </c>
    </row>
    <row r="621" spans="1:7" ht="12.75">
      <c r="A621" s="4"/>
      <c r="B621" s="4"/>
      <c r="C621" s="4"/>
      <c r="D621" s="4" t="s">
        <v>977</v>
      </c>
      <c r="E621" s="71" t="s">
        <v>978</v>
      </c>
      <c r="F621" s="72">
        <v>254435.851</v>
      </c>
      <c r="G621" s="72">
        <v>254435.851</v>
      </c>
    </row>
    <row r="622" spans="1:7" ht="38.25">
      <c r="A622" s="4"/>
      <c r="B622" s="4"/>
      <c r="C622" s="4" t="s">
        <v>833</v>
      </c>
      <c r="D622" s="4"/>
      <c r="E622" s="71" t="s">
        <v>250</v>
      </c>
      <c r="F622" s="72">
        <v>210171.389</v>
      </c>
      <c r="G622" s="72">
        <v>210205.65</v>
      </c>
    </row>
    <row r="623" spans="1:7" ht="12.75">
      <c r="A623" s="4"/>
      <c r="B623" s="4"/>
      <c r="C623" s="4"/>
      <c r="D623" s="4" t="s">
        <v>977</v>
      </c>
      <c r="E623" s="71" t="s">
        <v>978</v>
      </c>
      <c r="F623" s="72">
        <v>210171.389</v>
      </c>
      <c r="G623" s="72">
        <v>210205.65</v>
      </c>
    </row>
    <row r="624" spans="1:7" ht="12.75">
      <c r="A624" s="4"/>
      <c r="B624" s="4" t="s">
        <v>253</v>
      </c>
      <c r="C624" s="4"/>
      <c r="D624" s="4"/>
      <c r="E624" s="71" t="s">
        <v>254</v>
      </c>
      <c r="F624" s="72">
        <v>41043.5</v>
      </c>
      <c r="G624" s="72">
        <v>41043.5</v>
      </c>
    </row>
    <row r="625" spans="1:7" ht="25.5">
      <c r="A625" s="4"/>
      <c r="B625" s="4"/>
      <c r="C625" s="4" t="s">
        <v>648</v>
      </c>
      <c r="D625" s="4"/>
      <c r="E625" s="71" t="s">
        <v>649</v>
      </c>
      <c r="F625" s="72">
        <v>41043.5</v>
      </c>
      <c r="G625" s="72">
        <v>41043.5</v>
      </c>
    </row>
    <row r="626" spans="1:7" ht="12.75">
      <c r="A626" s="4"/>
      <c r="B626" s="4"/>
      <c r="C626" s="4"/>
      <c r="D626" s="4" t="s">
        <v>257</v>
      </c>
      <c r="E626" s="71" t="s">
        <v>254</v>
      </c>
      <c r="F626" s="72">
        <v>41043.5</v>
      </c>
      <c r="G626" s="72">
        <v>41043.5</v>
      </c>
    </row>
    <row r="627" spans="1:7" ht="25.5">
      <c r="A627" s="6" t="s">
        <v>683</v>
      </c>
      <c r="B627" s="6"/>
      <c r="C627" s="6"/>
      <c r="D627" s="6"/>
      <c r="E627" s="73" t="s">
        <v>620</v>
      </c>
      <c r="F627" s="7">
        <v>142997.16503</v>
      </c>
      <c r="G627" s="7">
        <v>126916.16503</v>
      </c>
    </row>
    <row r="628" spans="1:7" ht="12.75">
      <c r="A628" s="4"/>
      <c r="B628" s="4" t="s">
        <v>395</v>
      </c>
      <c r="C628" s="4"/>
      <c r="D628" s="4"/>
      <c r="E628" s="71" t="s">
        <v>396</v>
      </c>
      <c r="F628" s="72">
        <v>33755.66503</v>
      </c>
      <c r="G628" s="72">
        <v>32819.56503</v>
      </c>
    </row>
    <row r="629" spans="1:7" ht="12.75">
      <c r="A629" s="4"/>
      <c r="B629" s="4" t="s">
        <v>632</v>
      </c>
      <c r="C629" s="4"/>
      <c r="D629" s="4"/>
      <c r="E629" s="71" t="s">
        <v>633</v>
      </c>
      <c r="F629" s="72">
        <v>33755.66503</v>
      </c>
      <c r="G629" s="72">
        <v>32819.56503</v>
      </c>
    </row>
    <row r="630" spans="1:7" ht="25.5">
      <c r="A630" s="4"/>
      <c r="B630" s="4"/>
      <c r="C630" s="4" t="s">
        <v>1475</v>
      </c>
      <c r="D630" s="4"/>
      <c r="E630" s="71" t="s">
        <v>526</v>
      </c>
      <c r="F630" s="72">
        <v>30347.56503</v>
      </c>
      <c r="G630" s="72">
        <v>30919.26503</v>
      </c>
    </row>
    <row r="631" spans="1:7" ht="12.75">
      <c r="A631" s="4"/>
      <c r="B631" s="4"/>
      <c r="C631" s="4" t="s">
        <v>533</v>
      </c>
      <c r="D631" s="4"/>
      <c r="E631" s="71" t="s">
        <v>534</v>
      </c>
      <c r="F631" s="72">
        <v>30347.56503</v>
      </c>
      <c r="G631" s="72">
        <v>30919.26503</v>
      </c>
    </row>
    <row r="632" spans="1:7" ht="12.75">
      <c r="A632" s="4"/>
      <c r="B632" s="4"/>
      <c r="C632" s="4"/>
      <c r="D632" s="4" t="s">
        <v>529</v>
      </c>
      <c r="E632" s="71" t="s">
        <v>530</v>
      </c>
      <c r="F632" s="72">
        <v>30347.56503</v>
      </c>
      <c r="G632" s="72">
        <v>30919.26503</v>
      </c>
    </row>
    <row r="633" spans="1:7" ht="25.5">
      <c r="A633" s="4"/>
      <c r="B633" s="4"/>
      <c r="C633" s="4" t="s">
        <v>1462</v>
      </c>
      <c r="D633" s="4"/>
      <c r="E633" s="71" t="s">
        <v>1463</v>
      </c>
      <c r="F633" s="72">
        <v>3108.1</v>
      </c>
      <c r="G633" s="72">
        <v>1900.3</v>
      </c>
    </row>
    <row r="634" spans="1:7" ht="12.75">
      <c r="A634" s="4"/>
      <c r="B634" s="4"/>
      <c r="C634" s="4" t="s">
        <v>1464</v>
      </c>
      <c r="D634" s="4"/>
      <c r="E634" s="71" t="s">
        <v>1465</v>
      </c>
      <c r="F634" s="72">
        <v>3108.1</v>
      </c>
      <c r="G634" s="72">
        <v>1900.3</v>
      </c>
    </row>
    <row r="635" spans="1:7" ht="25.5">
      <c r="A635" s="4"/>
      <c r="B635" s="4"/>
      <c r="C635" s="4" t="s">
        <v>1468</v>
      </c>
      <c r="D635" s="4"/>
      <c r="E635" s="71" t="s">
        <v>1469</v>
      </c>
      <c r="F635" s="72">
        <v>1207.8</v>
      </c>
      <c r="G635" s="72"/>
    </row>
    <row r="636" spans="1:7" ht="12.75">
      <c r="A636" s="4"/>
      <c r="B636" s="4"/>
      <c r="C636" s="4"/>
      <c r="D636" s="4" t="s">
        <v>130</v>
      </c>
      <c r="E636" s="71" t="s">
        <v>131</v>
      </c>
      <c r="F636" s="72">
        <v>1207.8</v>
      </c>
      <c r="G636" s="72"/>
    </row>
    <row r="637" spans="1:7" ht="25.5">
      <c r="A637" s="4"/>
      <c r="B637" s="4"/>
      <c r="C637" s="4" t="s">
        <v>895</v>
      </c>
      <c r="D637" s="4"/>
      <c r="E637" s="71" t="s">
        <v>1252</v>
      </c>
      <c r="F637" s="72">
        <v>770.5</v>
      </c>
      <c r="G637" s="72">
        <v>770.5</v>
      </c>
    </row>
    <row r="638" spans="1:7" ht="12.75">
      <c r="A638" s="4"/>
      <c r="B638" s="4"/>
      <c r="C638" s="4"/>
      <c r="D638" s="4" t="s">
        <v>130</v>
      </c>
      <c r="E638" s="71" t="s">
        <v>131</v>
      </c>
      <c r="F638" s="72">
        <v>770.5</v>
      </c>
      <c r="G638" s="72">
        <v>770.5</v>
      </c>
    </row>
    <row r="639" spans="1:7" ht="38.25">
      <c r="A639" s="4"/>
      <c r="B639" s="4"/>
      <c r="C639" s="4" t="s">
        <v>1257</v>
      </c>
      <c r="D639" s="4"/>
      <c r="E639" s="71" t="s">
        <v>1258</v>
      </c>
      <c r="F639" s="72">
        <v>100</v>
      </c>
      <c r="G639" s="72">
        <v>100</v>
      </c>
    </row>
    <row r="640" spans="1:7" ht="12.75">
      <c r="A640" s="4"/>
      <c r="B640" s="4"/>
      <c r="C640" s="4"/>
      <c r="D640" s="4" t="s">
        <v>130</v>
      </c>
      <c r="E640" s="71" t="s">
        <v>131</v>
      </c>
      <c r="F640" s="72">
        <v>100</v>
      </c>
      <c r="G640" s="72">
        <v>100</v>
      </c>
    </row>
    <row r="641" spans="1:7" ht="25.5">
      <c r="A641" s="4"/>
      <c r="B641" s="4"/>
      <c r="C641" s="4" t="s">
        <v>147</v>
      </c>
      <c r="D641" s="4"/>
      <c r="E641" s="71" t="s">
        <v>148</v>
      </c>
      <c r="F641" s="72">
        <v>1029.8</v>
      </c>
      <c r="G641" s="72">
        <v>1029.8</v>
      </c>
    </row>
    <row r="642" spans="1:7" ht="12.75">
      <c r="A642" s="4"/>
      <c r="B642" s="4"/>
      <c r="C642" s="4"/>
      <c r="D642" s="4" t="s">
        <v>130</v>
      </c>
      <c r="E642" s="71" t="s">
        <v>131</v>
      </c>
      <c r="F642" s="72">
        <v>1029.8</v>
      </c>
      <c r="G642" s="72">
        <v>1029.8</v>
      </c>
    </row>
    <row r="643" spans="1:7" ht="12.75">
      <c r="A643" s="4"/>
      <c r="B643" s="4"/>
      <c r="C643" s="4" t="s">
        <v>1359</v>
      </c>
      <c r="D643" s="4"/>
      <c r="E643" s="71" t="s">
        <v>1360</v>
      </c>
      <c r="F643" s="72">
        <v>300</v>
      </c>
      <c r="G643" s="72"/>
    </row>
    <row r="644" spans="1:7" ht="25.5">
      <c r="A644" s="4"/>
      <c r="B644" s="4"/>
      <c r="C644" s="4" t="s">
        <v>1365</v>
      </c>
      <c r="D644" s="4"/>
      <c r="E644" s="71" t="s">
        <v>1366</v>
      </c>
      <c r="F644" s="72">
        <v>300</v>
      </c>
      <c r="G644" s="72"/>
    </row>
    <row r="645" spans="1:7" ht="12.75">
      <c r="A645" s="4"/>
      <c r="B645" s="4"/>
      <c r="C645" s="4"/>
      <c r="D645" s="4" t="s">
        <v>529</v>
      </c>
      <c r="E645" s="71" t="s">
        <v>530</v>
      </c>
      <c r="F645" s="72">
        <v>300</v>
      </c>
      <c r="G645" s="72"/>
    </row>
    <row r="646" spans="1:7" ht="12.75">
      <c r="A646" s="4"/>
      <c r="B646" s="4" t="s">
        <v>1419</v>
      </c>
      <c r="C646" s="4"/>
      <c r="D646" s="4"/>
      <c r="E646" s="71" t="s">
        <v>1420</v>
      </c>
      <c r="F646" s="72">
        <v>28874</v>
      </c>
      <c r="G646" s="72">
        <v>28874</v>
      </c>
    </row>
    <row r="647" spans="1:7" ht="12.75">
      <c r="A647" s="4"/>
      <c r="B647" s="4" t="s">
        <v>550</v>
      </c>
      <c r="C647" s="4"/>
      <c r="D647" s="4"/>
      <c r="E647" s="71" t="s">
        <v>1071</v>
      </c>
      <c r="F647" s="72">
        <v>28874</v>
      </c>
      <c r="G647" s="72">
        <v>28874</v>
      </c>
    </row>
    <row r="648" spans="1:7" ht="12.75">
      <c r="A648" s="4"/>
      <c r="B648" s="4"/>
      <c r="C648" s="4" t="s">
        <v>1359</v>
      </c>
      <c r="D648" s="4"/>
      <c r="E648" s="71" t="s">
        <v>1360</v>
      </c>
      <c r="F648" s="72">
        <v>28874</v>
      </c>
      <c r="G648" s="72">
        <v>28874</v>
      </c>
    </row>
    <row r="649" spans="1:7" ht="38.25">
      <c r="A649" s="4"/>
      <c r="B649" s="4"/>
      <c r="C649" s="4" t="s">
        <v>1054</v>
      </c>
      <c r="D649" s="4"/>
      <c r="E649" s="71" t="s">
        <v>932</v>
      </c>
      <c r="F649" s="72">
        <v>28874</v>
      </c>
      <c r="G649" s="72">
        <v>28874</v>
      </c>
    </row>
    <row r="650" spans="1:7" ht="51">
      <c r="A650" s="4"/>
      <c r="B650" s="4"/>
      <c r="C650" s="4"/>
      <c r="D650" s="4" t="s">
        <v>138</v>
      </c>
      <c r="E650" s="71" t="s">
        <v>568</v>
      </c>
      <c r="F650" s="72">
        <v>26975</v>
      </c>
      <c r="G650" s="72">
        <v>26975</v>
      </c>
    </row>
    <row r="651" spans="1:7" ht="12.75">
      <c r="A651" s="4"/>
      <c r="B651" s="4"/>
      <c r="C651" s="4"/>
      <c r="D651" s="4" t="s">
        <v>130</v>
      </c>
      <c r="E651" s="71" t="s">
        <v>131</v>
      </c>
      <c r="F651" s="72">
        <v>1899</v>
      </c>
      <c r="G651" s="72">
        <v>1899</v>
      </c>
    </row>
    <row r="652" spans="1:7" ht="25.5">
      <c r="A652" s="4"/>
      <c r="B652" s="4" t="s">
        <v>860</v>
      </c>
      <c r="C652" s="4"/>
      <c r="D652" s="4"/>
      <c r="E652" s="71" t="s">
        <v>861</v>
      </c>
      <c r="F652" s="72">
        <v>15144.9</v>
      </c>
      <c r="G652" s="72"/>
    </row>
    <row r="653" spans="1:7" ht="25.5">
      <c r="A653" s="4"/>
      <c r="B653" s="4" t="s">
        <v>399</v>
      </c>
      <c r="C653" s="4"/>
      <c r="D653" s="4"/>
      <c r="E653" s="71" t="s">
        <v>400</v>
      </c>
      <c r="F653" s="72">
        <v>15144.9</v>
      </c>
      <c r="G653" s="72"/>
    </row>
    <row r="654" spans="1:7" ht="12.75">
      <c r="A654" s="4"/>
      <c r="B654" s="4"/>
      <c r="C654" s="4" t="s">
        <v>1359</v>
      </c>
      <c r="D654" s="4"/>
      <c r="E654" s="71" t="s">
        <v>1360</v>
      </c>
      <c r="F654" s="72">
        <v>15144.9</v>
      </c>
      <c r="G654" s="72"/>
    </row>
    <row r="655" spans="1:7" ht="25.5">
      <c r="A655" s="4"/>
      <c r="B655" s="4"/>
      <c r="C655" s="4" t="s">
        <v>1480</v>
      </c>
      <c r="D655" s="4"/>
      <c r="E655" s="71" t="s">
        <v>1325</v>
      </c>
      <c r="F655" s="72">
        <v>15144.9</v>
      </c>
      <c r="G655" s="72"/>
    </row>
    <row r="656" spans="1:7" ht="12.75">
      <c r="A656" s="4"/>
      <c r="B656" s="4"/>
      <c r="C656" s="4"/>
      <c r="D656" s="4" t="s">
        <v>130</v>
      </c>
      <c r="E656" s="71" t="s">
        <v>131</v>
      </c>
      <c r="F656" s="72">
        <v>15144.9</v>
      </c>
      <c r="G656" s="72"/>
    </row>
    <row r="657" spans="1:7" ht="12.75">
      <c r="A657" s="4"/>
      <c r="B657" s="4" t="s">
        <v>498</v>
      </c>
      <c r="C657" s="4"/>
      <c r="D657" s="4"/>
      <c r="E657" s="71" t="s">
        <v>499</v>
      </c>
      <c r="F657" s="72">
        <v>65222.6</v>
      </c>
      <c r="G657" s="72">
        <v>65222.6</v>
      </c>
    </row>
    <row r="658" spans="1:7" ht="12.75">
      <c r="A658" s="4"/>
      <c r="B658" s="4" t="s">
        <v>253</v>
      </c>
      <c r="C658" s="4"/>
      <c r="D658" s="4"/>
      <c r="E658" s="71" t="s">
        <v>254</v>
      </c>
      <c r="F658" s="72">
        <v>65222.6</v>
      </c>
      <c r="G658" s="72">
        <v>65222.6</v>
      </c>
    </row>
    <row r="659" spans="1:7" ht="12.75">
      <c r="A659" s="4"/>
      <c r="B659" s="4"/>
      <c r="C659" s="4" t="s">
        <v>1359</v>
      </c>
      <c r="D659" s="4"/>
      <c r="E659" s="71" t="s">
        <v>1360</v>
      </c>
      <c r="F659" s="72">
        <v>65222.6</v>
      </c>
      <c r="G659" s="72">
        <v>65222.6</v>
      </c>
    </row>
    <row r="660" spans="1:7" ht="38.25">
      <c r="A660" s="4"/>
      <c r="B660" s="4"/>
      <c r="C660" s="4" t="s">
        <v>1054</v>
      </c>
      <c r="D660" s="4"/>
      <c r="E660" s="71" t="s">
        <v>932</v>
      </c>
      <c r="F660" s="72">
        <v>65222.6</v>
      </c>
      <c r="G660" s="72">
        <v>65222.6</v>
      </c>
    </row>
    <row r="661" spans="1:7" ht="12.75">
      <c r="A661" s="4"/>
      <c r="B661" s="4"/>
      <c r="C661" s="4"/>
      <c r="D661" s="4" t="s">
        <v>257</v>
      </c>
      <c r="E661" s="71" t="s">
        <v>254</v>
      </c>
      <c r="F661" s="72">
        <v>65222.6</v>
      </c>
      <c r="G661" s="72">
        <v>65222.6</v>
      </c>
    </row>
    <row r="662" spans="1:7" ht="25.5">
      <c r="A662" s="6" t="s">
        <v>684</v>
      </c>
      <c r="B662" s="6"/>
      <c r="C662" s="6"/>
      <c r="D662" s="6"/>
      <c r="E662" s="73" t="s">
        <v>685</v>
      </c>
      <c r="F662" s="7">
        <v>203291.198075</v>
      </c>
      <c r="G662" s="7">
        <v>203517.902495</v>
      </c>
    </row>
    <row r="663" spans="1:7" ht="12.75">
      <c r="A663" s="4"/>
      <c r="B663" s="4" t="s">
        <v>1419</v>
      </c>
      <c r="C663" s="4"/>
      <c r="D663" s="4"/>
      <c r="E663" s="71" t="s">
        <v>1420</v>
      </c>
      <c r="F663" s="72">
        <v>199692.715224</v>
      </c>
      <c r="G663" s="72">
        <v>199692.715224</v>
      </c>
    </row>
    <row r="664" spans="1:7" ht="12.75">
      <c r="A664" s="4"/>
      <c r="B664" s="4" t="s">
        <v>1423</v>
      </c>
      <c r="C664" s="4"/>
      <c r="D664" s="4"/>
      <c r="E664" s="71" t="s">
        <v>1424</v>
      </c>
      <c r="F664" s="72">
        <v>199692.715224</v>
      </c>
      <c r="G664" s="72">
        <v>199692.715224</v>
      </c>
    </row>
    <row r="665" spans="1:7" ht="25.5">
      <c r="A665" s="4"/>
      <c r="B665" s="4"/>
      <c r="C665" s="4" t="s">
        <v>1475</v>
      </c>
      <c r="D665" s="4"/>
      <c r="E665" s="71" t="s">
        <v>526</v>
      </c>
      <c r="F665" s="72">
        <v>4510.515204</v>
      </c>
      <c r="G665" s="72">
        <v>4510.515204</v>
      </c>
    </row>
    <row r="666" spans="1:7" ht="12.75">
      <c r="A666" s="4"/>
      <c r="B666" s="4"/>
      <c r="C666" s="4" t="s">
        <v>533</v>
      </c>
      <c r="D666" s="4"/>
      <c r="E666" s="71" t="s">
        <v>534</v>
      </c>
      <c r="F666" s="72">
        <v>4510.515204</v>
      </c>
      <c r="G666" s="72">
        <v>4510.515204</v>
      </c>
    </row>
    <row r="667" spans="1:7" ht="12.75">
      <c r="A667" s="4"/>
      <c r="B667" s="4"/>
      <c r="C667" s="4"/>
      <c r="D667" s="4" t="s">
        <v>529</v>
      </c>
      <c r="E667" s="71" t="s">
        <v>530</v>
      </c>
      <c r="F667" s="72">
        <v>4510.515204</v>
      </c>
      <c r="G667" s="72">
        <v>4510.515204</v>
      </c>
    </row>
    <row r="668" spans="1:7" ht="12.75">
      <c r="A668" s="4"/>
      <c r="B668" s="4"/>
      <c r="C668" s="4" t="s">
        <v>1425</v>
      </c>
      <c r="D668" s="4"/>
      <c r="E668" s="71" t="s">
        <v>1426</v>
      </c>
      <c r="F668" s="72">
        <v>187088.20002</v>
      </c>
      <c r="G668" s="72">
        <v>187088.20002</v>
      </c>
    </row>
    <row r="669" spans="1:7" ht="12.75">
      <c r="A669" s="4"/>
      <c r="B669" s="4"/>
      <c r="C669" s="4" t="s">
        <v>1427</v>
      </c>
      <c r="D669" s="4"/>
      <c r="E669" s="71" t="s">
        <v>1428</v>
      </c>
      <c r="F669" s="72">
        <v>187088.20002</v>
      </c>
      <c r="G669" s="72">
        <v>187088.20002</v>
      </c>
    </row>
    <row r="670" spans="1:7" ht="12.75">
      <c r="A670" s="4"/>
      <c r="B670" s="4"/>
      <c r="C670" s="4"/>
      <c r="D670" s="4" t="s">
        <v>1449</v>
      </c>
      <c r="E670" s="71" t="s">
        <v>1450</v>
      </c>
      <c r="F670" s="72">
        <v>187088.20002</v>
      </c>
      <c r="G670" s="72">
        <v>187088.20002</v>
      </c>
    </row>
    <row r="671" spans="1:7" ht="12.75">
      <c r="A671" s="4"/>
      <c r="B671" s="4"/>
      <c r="C671" s="4" t="s">
        <v>1359</v>
      </c>
      <c r="D671" s="4"/>
      <c r="E671" s="71" t="s">
        <v>1360</v>
      </c>
      <c r="F671" s="72">
        <v>8094</v>
      </c>
      <c r="G671" s="72">
        <v>8094</v>
      </c>
    </row>
    <row r="672" spans="1:7" ht="51">
      <c r="A672" s="4"/>
      <c r="B672" s="4"/>
      <c r="C672" s="4" t="s">
        <v>1429</v>
      </c>
      <c r="D672" s="4"/>
      <c r="E672" s="71" t="s">
        <v>454</v>
      </c>
      <c r="F672" s="72">
        <v>8094</v>
      </c>
      <c r="G672" s="72"/>
    </row>
    <row r="673" spans="1:7" ht="63.75">
      <c r="A673" s="4"/>
      <c r="B673" s="4"/>
      <c r="C673" s="4" t="s">
        <v>456</v>
      </c>
      <c r="D673" s="4"/>
      <c r="E673" s="71" t="s">
        <v>893</v>
      </c>
      <c r="F673" s="72">
        <v>8094</v>
      </c>
      <c r="G673" s="72"/>
    </row>
    <row r="674" spans="1:7" ht="12.75">
      <c r="A674" s="4"/>
      <c r="B674" s="4"/>
      <c r="C674" s="4"/>
      <c r="D674" s="4" t="s">
        <v>130</v>
      </c>
      <c r="E674" s="71" t="s">
        <v>131</v>
      </c>
      <c r="F674" s="72">
        <v>8094</v>
      </c>
      <c r="G674" s="72"/>
    </row>
    <row r="675" spans="1:7" ht="38.25">
      <c r="A675" s="4"/>
      <c r="B675" s="4"/>
      <c r="C675" s="4" t="s">
        <v>1545</v>
      </c>
      <c r="D675" s="4"/>
      <c r="E675" s="71" t="s">
        <v>1546</v>
      </c>
      <c r="F675" s="72"/>
      <c r="G675" s="72">
        <v>8094</v>
      </c>
    </row>
    <row r="676" spans="1:7" ht="38.25">
      <c r="A676" s="4"/>
      <c r="B676" s="4"/>
      <c r="C676" s="4" t="s">
        <v>930</v>
      </c>
      <c r="D676" s="4"/>
      <c r="E676" s="71" t="s">
        <v>931</v>
      </c>
      <c r="F676" s="72"/>
      <c r="G676" s="72">
        <v>8094</v>
      </c>
    </row>
    <row r="677" spans="1:7" ht="12.75">
      <c r="A677" s="4"/>
      <c r="B677" s="4"/>
      <c r="C677" s="4"/>
      <c r="D677" s="4" t="s">
        <v>130</v>
      </c>
      <c r="E677" s="71" t="s">
        <v>131</v>
      </c>
      <c r="F677" s="72"/>
      <c r="G677" s="72">
        <v>8094</v>
      </c>
    </row>
    <row r="678" spans="1:7" ht="12.75">
      <c r="A678" s="4"/>
      <c r="B678" s="4" t="s">
        <v>1481</v>
      </c>
      <c r="C678" s="4"/>
      <c r="D678" s="4"/>
      <c r="E678" s="71" t="s">
        <v>1482</v>
      </c>
      <c r="F678" s="72">
        <v>3598.482851</v>
      </c>
      <c r="G678" s="72">
        <v>3825.187271</v>
      </c>
    </row>
    <row r="679" spans="1:7" ht="12.75">
      <c r="A679" s="4"/>
      <c r="B679" s="4" t="s">
        <v>419</v>
      </c>
      <c r="C679" s="4"/>
      <c r="D679" s="4"/>
      <c r="E679" s="71" t="s">
        <v>420</v>
      </c>
      <c r="F679" s="72">
        <v>3598.482851</v>
      </c>
      <c r="G679" s="72">
        <v>3825.187271</v>
      </c>
    </row>
    <row r="680" spans="1:7" ht="12.75">
      <c r="A680" s="4"/>
      <c r="B680" s="4"/>
      <c r="C680" s="4" t="s">
        <v>448</v>
      </c>
      <c r="D680" s="4"/>
      <c r="E680" s="71" t="s">
        <v>449</v>
      </c>
      <c r="F680" s="72">
        <v>3598.482851</v>
      </c>
      <c r="G680" s="72">
        <v>3825.187271</v>
      </c>
    </row>
    <row r="681" spans="1:7" ht="63.75">
      <c r="A681" s="4"/>
      <c r="B681" s="4"/>
      <c r="C681" s="4" t="s">
        <v>993</v>
      </c>
      <c r="D681" s="4"/>
      <c r="E681" s="71" t="s">
        <v>310</v>
      </c>
      <c r="F681" s="72">
        <v>3598.482851</v>
      </c>
      <c r="G681" s="72">
        <v>3825.187271</v>
      </c>
    </row>
    <row r="682" spans="1:7" ht="12.75">
      <c r="A682" s="4"/>
      <c r="B682" s="4"/>
      <c r="C682" s="4"/>
      <c r="D682" s="4" t="s">
        <v>882</v>
      </c>
      <c r="E682" s="71" t="s">
        <v>883</v>
      </c>
      <c r="F682" s="72">
        <v>3598.482851</v>
      </c>
      <c r="G682" s="72">
        <v>3825.187271</v>
      </c>
    </row>
    <row r="683" spans="1:7" ht="12.75">
      <c r="A683" s="6" t="s">
        <v>686</v>
      </c>
      <c r="B683" s="6"/>
      <c r="C683" s="6"/>
      <c r="D683" s="6"/>
      <c r="E683" s="73" t="s">
        <v>1656</v>
      </c>
      <c r="F683" s="7">
        <v>1178939.455451</v>
      </c>
      <c r="G683" s="7">
        <v>1178939.455456</v>
      </c>
    </row>
    <row r="684" spans="1:7" ht="12.75">
      <c r="A684" s="4"/>
      <c r="B684" s="4" t="s">
        <v>1419</v>
      </c>
      <c r="C684" s="4"/>
      <c r="D684" s="4"/>
      <c r="E684" s="71" t="s">
        <v>1420</v>
      </c>
      <c r="F684" s="72">
        <v>1045556.874794</v>
      </c>
      <c r="G684" s="72">
        <v>1049556.874794</v>
      </c>
    </row>
    <row r="685" spans="1:7" ht="12.75">
      <c r="A685" s="4"/>
      <c r="B685" s="4" t="s">
        <v>1423</v>
      </c>
      <c r="C685" s="4"/>
      <c r="D685" s="4"/>
      <c r="E685" s="71" t="s">
        <v>1424</v>
      </c>
      <c r="F685" s="72">
        <v>1045556.874794</v>
      </c>
      <c r="G685" s="72">
        <v>1049556.874794</v>
      </c>
    </row>
    <row r="686" spans="1:7" ht="25.5">
      <c r="A686" s="4"/>
      <c r="B686" s="4"/>
      <c r="C686" s="4" t="s">
        <v>1475</v>
      </c>
      <c r="D686" s="4"/>
      <c r="E686" s="71" t="s">
        <v>526</v>
      </c>
      <c r="F686" s="72">
        <v>27078.974794</v>
      </c>
      <c r="G686" s="72">
        <v>27078.974794</v>
      </c>
    </row>
    <row r="687" spans="1:7" ht="12.75">
      <c r="A687" s="4"/>
      <c r="B687" s="4"/>
      <c r="C687" s="4" t="s">
        <v>533</v>
      </c>
      <c r="D687" s="4"/>
      <c r="E687" s="71" t="s">
        <v>534</v>
      </c>
      <c r="F687" s="72">
        <v>27078.974794</v>
      </c>
      <c r="G687" s="72">
        <v>27078.974794</v>
      </c>
    </row>
    <row r="688" spans="1:7" ht="12.75">
      <c r="A688" s="4"/>
      <c r="B688" s="4"/>
      <c r="C688" s="4"/>
      <c r="D688" s="4" t="s">
        <v>529</v>
      </c>
      <c r="E688" s="71" t="s">
        <v>530</v>
      </c>
      <c r="F688" s="72">
        <v>27078.974794</v>
      </c>
      <c r="G688" s="72">
        <v>27078.974794</v>
      </c>
    </row>
    <row r="689" spans="1:7" ht="12.75">
      <c r="A689" s="4"/>
      <c r="B689" s="4"/>
      <c r="C689" s="4" t="s">
        <v>1359</v>
      </c>
      <c r="D689" s="4"/>
      <c r="E689" s="71" t="s">
        <v>1360</v>
      </c>
      <c r="F689" s="72">
        <v>1018477.9</v>
      </c>
      <c r="G689" s="72">
        <v>1022477.9</v>
      </c>
    </row>
    <row r="690" spans="1:7" ht="51">
      <c r="A690" s="4"/>
      <c r="B690" s="4"/>
      <c r="C690" s="4" t="s">
        <v>1429</v>
      </c>
      <c r="D690" s="4"/>
      <c r="E690" s="71" t="s">
        <v>454</v>
      </c>
      <c r="F690" s="72">
        <v>1018477.9</v>
      </c>
      <c r="G690" s="72"/>
    </row>
    <row r="691" spans="1:7" ht="63.75">
      <c r="A691" s="4"/>
      <c r="B691" s="4"/>
      <c r="C691" s="4" t="s">
        <v>455</v>
      </c>
      <c r="D691" s="4"/>
      <c r="E691" s="71" t="s">
        <v>892</v>
      </c>
      <c r="F691" s="72">
        <v>1018477.9</v>
      </c>
      <c r="G691" s="72"/>
    </row>
    <row r="692" spans="1:7" ht="51">
      <c r="A692" s="4"/>
      <c r="B692" s="4"/>
      <c r="C692" s="4"/>
      <c r="D692" s="4" t="s">
        <v>138</v>
      </c>
      <c r="E692" s="71" t="s">
        <v>568</v>
      </c>
      <c r="F692" s="72">
        <v>1014677.9</v>
      </c>
      <c r="G692" s="72"/>
    </row>
    <row r="693" spans="1:7" ht="12.75">
      <c r="A693" s="4"/>
      <c r="B693" s="4"/>
      <c r="C693" s="4"/>
      <c r="D693" s="4" t="s">
        <v>130</v>
      </c>
      <c r="E693" s="71" t="s">
        <v>131</v>
      </c>
      <c r="F693" s="72">
        <v>3800</v>
      </c>
      <c r="G693" s="72"/>
    </row>
    <row r="694" spans="1:7" ht="38.25">
      <c r="A694" s="4"/>
      <c r="B694" s="4"/>
      <c r="C694" s="4" t="s">
        <v>1545</v>
      </c>
      <c r="D694" s="4"/>
      <c r="E694" s="71" t="s">
        <v>1546</v>
      </c>
      <c r="F694" s="72"/>
      <c r="G694" s="72">
        <v>1022477.9</v>
      </c>
    </row>
    <row r="695" spans="1:7" ht="51">
      <c r="A695" s="4"/>
      <c r="B695" s="4"/>
      <c r="C695" s="4" t="s">
        <v>1547</v>
      </c>
      <c r="D695" s="4"/>
      <c r="E695" s="71" t="s">
        <v>929</v>
      </c>
      <c r="F695" s="72"/>
      <c r="G695" s="72">
        <v>1022477.9</v>
      </c>
    </row>
    <row r="696" spans="1:7" ht="51">
      <c r="A696" s="4"/>
      <c r="B696" s="4"/>
      <c r="C696" s="4"/>
      <c r="D696" s="4" t="s">
        <v>138</v>
      </c>
      <c r="E696" s="71" t="s">
        <v>568</v>
      </c>
      <c r="F696" s="72"/>
      <c r="G696" s="72">
        <v>1018677.9</v>
      </c>
    </row>
    <row r="697" spans="1:7" ht="12.75">
      <c r="A697" s="4"/>
      <c r="B697" s="4"/>
      <c r="C697" s="4"/>
      <c r="D697" s="4" t="s">
        <v>130</v>
      </c>
      <c r="E697" s="71" t="s">
        <v>131</v>
      </c>
      <c r="F697" s="72"/>
      <c r="G697" s="72">
        <v>3800</v>
      </c>
    </row>
    <row r="698" spans="1:7" ht="12.75">
      <c r="A698" s="4"/>
      <c r="B698" s="4" t="s">
        <v>1481</v>
      </c>
      <c r="C698" s="4"/>
      <c r="D698" s="4"/>
      <c r="E698" s="71" t="s">
        <v>1482</v>
      </c>
      <c r="F698" s="72">
        <v>2942.1</v>
      </c>
      <c r="G698" s="72">
        <v>2942.1</v>
      </c>
    </row>
    <row r="699" spans="1:7" ht="12.75">
      <c r="A699" s="4"/>
      <c r="B699" s="4" t="s">
        <v>419</v>
      </c>
      <c r="C699" s="4"/>
      <c r="D699" s="4"/>
      <c r="E699" s="71" t="s">
        <v>420</v>
      </c>
      <c r="F699" s="72">
        <v>2942.1</v>
      </c>
      <c r="G699" s="72">
        <v>2942.1</v>
      </c>
    </row>
    <row r="700" spans="1:7" ht="12.75">
      <c r="A700" s="4"/>
      <c r="B700" s="4"/>
      <c r="C700" s="4" t="s">
        <v>1359</v>
      </c>
      <c r="D700" s="4"/>
      <c r="E700" s="71" t="s">
        <v>1360</v>
      </c>
      <c r="F700" s="72">
        <v>2942.1</v>
      </c>
      <c r="G700" s="72">
        <v>2942.1</v>
      </c>
    </row>
    <row r="701" spans="1:7" ht="51">
      <c r="A701" s="4"/>
      <c r="B701" s="4"/>
      <c r="C701" s="4" t="s">
        <v>1429</v>
      </c>
      <c r="D701" s="4"/>
      <c r="E701" s="71" t="s">
        <v>454</v>
      </c>
      <c r="F701" s="72">
        <v>2942.1</v>
      </c>
      <c r="G701" s="72"/>
    </row>
    <row r="702" spans="1:7" ht="63.75">
      <c r="A702" s="4"/>
      <c r="B702" s="4"/>
      <c r="C702" s="4" t="s">
        <v>455</v>
      </c>
      <c r="D702" s="4"/>
      <c r="E702" s="71" t="s">
        <v>892</v>
      </c>
      <c r="F702" s="72">
        <v>2942.1</v>
      </c>
      <c r="G702" s="72"/>
    </row>
    <row r="703" spans="1:7" ht="12.75">
      <c r="A703" s="4"/>
      <c r="B703" s="4"/>
      <c r="C703" s="4"/>
      <c r="D703" s="4" t="s">
        <v>882</v>
      </c>
      <c r="E703" s="71" t="s">
        <v>883</v>
      </c>
      <c r="F703" s="72">
        <v>2942.1</v>
      </c>
      <c r="G703" s="72"/>
    </row>
    <row r="704" spans="1:7" ht="38.25">
      <c r="A704" s="4"/>
      <c r="B704" s="4"/>
      <c r="C704" s="4" t="s">
        <v>1545</v>
      </c>
      <c r="D704" s="4"/>
      <c r="E704" s="71" t="s">
        <v>1546</v>
      </c>
      <c r="F704" s="72"/>
      <c r="G704" s="72">
        <v>2942.1</v>
      </c>
    </row>
    <row r="705" spans="1:7" ht="51">
      <c r="A705" s="4"/>
      <c r="B705" s="4"/>
      <c r="C705" s="4" t="s">
        <v>1547</v>
      </c>
      <c r="D705" s="4"/>
      <c r="E705" s="71" t="s">
        <v>929</v>
      </c>
      <c r="F705" s="72"/>
      <c r="G705" s="72">
        <v>2942.1</v>
      </c>
    </row>
    <row r="706" spans="1:7" ht="12.75">
      <c r="A706" s="4"/>
      <c r="B706" s="4"/>
      <c r="C706" s="4"/>
      <c r="D706" s="4" t="s">
        <v>882</v>
      </c>
      <c r="E706" s="71" t="s">
        <v>883</v>
      </c>
      <c r="F706" s="72"/>
      <c r="G706" s="72">
        <v>2942.1</v>
      </c>
    </row>
    <row r="707" spans="1:7" ht="12.75">
      <c r="A707" s="4"/>
      <c r="B707" s="4" t="s">
        <v>498</v>
      </c>
      <c r="C707" s="4"/>
      <c r="D707" s="4"/>
      <c r="E707" s="71" t="s">
        <v>499</v>
      </c>
      <c r="F707" s="72">
        <v>130440.480657</v>
      </c>
      <c r="G707" s="72">
        <v>126440.480662</v>
      </c>
    </row>
    <row r="708" spans="1:7" ht="25.5">
      <c r="A708" s="4"/>
      <c r="B708" s="4" t="s">
        <v>975</v>
      </c>
      <c r="C708" s="4"/>
      <c r="D708" s="4"/>
      <c r="E708" s="71" t="s">
        <v>976</v>
      </c>
      <c r="F708" s="72">
        <v>15240.480657</v>
      </c>
      <c r="G708" s="72">
        <v>11240.480662</v>
      </c>
    </row>
    <row r="709" spans="1:7" ht="12.75">
      <c r="A709" s="4"/>
      <c r="B709" s="4"/>
      <c r="C709" s="4" t="s">
        <v>512</v>
      </c>
      <c r="D709" s="4"/>
      <c r="E709" s="71" t="s">
        <v>970</v>
      </c>
      <c r="F709" s="72">
        <v>11240.480662</v>
      </c>
      <c r="G709" s="72">
        <v>11240.480662</v>
      </c>
    </row>
    <row r="710" spans="1:7" ht="63.75">
      <c r="A710" s="4"/>
      <c r="B710" s="4"/>
      <c r="C710" s="4" t="s">
        <v>1015</v>
      </c>
      <c r="D710" s="4"/>
      <c r="E710" s="71" t="s">
        <v>1016</v>
      </c>
      <c r="F710" s="72">
        <v>11240.480662</v>
      </c>
      <c r="G710" s="72">
        <v>11240.480662</v>
      </c>
    </row>
    <row r="711" spans="1:7" ht="25.5">
      <c r="A711" s="4"/>
      <c r="B711" s="4"/>
      <c r="C711" s="4" t="s">
        <v>1021</v>
      </c>
      <c r="D711" s="4"/>
      <c r="E711" s="71" t="s">
        <v>1022</v>
      </c>
      <c r="F711" s="72">
        <v>11240.480662</v>
      </c>
      <c r="G711" s="72">
        <v>11240.480662</v>
      </c>
    </row>
    <row r="712" spans="1:7" ht="12.75">
      <c r="A712" s="4"/>
      <c r="B712" s="4"/>
      <c r="C712" s="4"/>
      <c r="D712" s="4" t="s">
        <v>977</v>
      </c>
      <c r="E712" s="71" t="s">
        <v>978</v>
      </c>
      <c r="F712" s="72">
        <v>11240.480662</v>
      </c>
      <c r="G712" s="72">
        <v>11240.480662</v>
      </c>
    </row>
    <row r="713" spans="1:7" ht="12.75">
      <c r="A713" s="4"/>
      <c r="B713" s="4"/>
      <c r="C713" s="4" t="s">
        <v>1359</v>
      </c>
      <c r="D713" s="4"/>
      <c r="E713" s="71" t="s">
        <v>1360</v>
      </c>
      <c r="F713" s="72">
        <v>3999.999995</v>
      </c>
      <c r="G713" s="72"/>
    </row>
    <row r="714" spans="1:7" ht="51">
      <c r="A714" s="4"/>
      <c r="B714" s="4"/>
      <c r="C714" s="4" t="s">
        <v>1429</v>
      </c>
      <c r="D714" s="4"/>
      <c r="E714" s="71" t="s">
        <v>454</v>
      </c>
      <c r="F714" s="72">
        <v>3999.999995</v>
      </c>
      <c r="G714" s="72"/>
    </row>
    <row r="715" spans="1:7" ht="63.75">
      <c r="A715" s="4"/>
      <c r="B715" s="4"/>
      <c r="C715" s="4" t="s">
        <v>455</v>
      </c>
      <c r="D715" s="4"/>
      <c r="E715" s="71" t="s">
        <v>892</v>
      </c>
      <c r="F715" s="72">
        <v>3999.999995</v>
      </c>
      <c r="G715" s="72"/>
    </row>
    <row r="716" spans="1:7" ht="12.75">
      <c r="A716" s="4"/>
      <c r="B716" s="4"/>
      <c r="C716" s="4"/>
      <c r="D716" s="4" t="s">
        <v>977</v>
      </c>
      <c r="E716" s="71" t="s">
        <v>978</v>
      </c>
      <c r="F716" s="72">
        <v>3999.999995</v>
      </c>
      <c r="G716" s="72"/>
    </row>
    <row r="717" spans="1:7" ht="12.75">
      <c r="A717" s="4"/>
      <c r="B717" s="4" t="s">
        <v>253</v>
      </c>
      <c r="C717" s="4"/>
      <c r="D717" s="4"/>
      <c r="E717" s="71" t="s">
        <v>254</v>
      </c>
      <c r="F717" s="72">
        <v>115200</v>
      </c>
      <c r="G717" s="72">
        <v>115200</v>
      </c>
    </row>
    <row r="718" spans="1:7" ht="12.75">
      <c r="A718" s="4"/>
      <c r="B718" s="4"/>
      <c r="C718" s="4" t="s">
        <v>1359</v>
      </c>
      <c r="D718" s="4"/>
      <c r="E718" s="71" t="s">
        <v>1360</v>
      </c>
      <c r="F718" s="72">
        <v>115200</v>
      </c>
      <c r="G718" s="72">
        <v>115200</v>
      </c>
    </row>
    <row r="719" spans="1:7" ht="51">
      <c r="A719" s="4"/>
      <c r="B719" s="4"/>
      <c r="C719" s="4" t="s">
        <v>1429</v>
      </c>
      <c r="D719" s="4"/>
      <c r="E719" s="71" t="s">
        <v>454</v>
      </c>
      <c r="F719" s="72">
        <v>115200</v>
      </c>
      <c r="G719" s="72"/>
    </row>
    <row r="720" spans="1:7" ht="63.75">
      <c r="A720" s="4"/>
      <c r="B720" s="4"/>
      <c r="C720" s="4" t="s">
        <v>455</v>
      </c>
      <c r="D720" s="4"/>
      <c r="E720" s="71" t="s">
        <v>892</v>
      </c>
      <c r="F720" s="72">
        <v>115200</v>
      </c>
      <c r="G720" s="72"/>
    </row>
    <row r="721" spans="1:7" ht="12.75">
      <c r="A721" s="4"/>
      <c r="B721" s="4"/>
      <c r="C721" s="4"/>
      <c r="D721" s="4" t="s">
        <v>257</v>
      </c>
      <c r="E721" s="71" t="s">
        <v>254</v>
      </c>
      <c r="F721" s="72">
        <v>115200</v>
      </c>
      <c r="G721" s="72"/>
    </row>
    <row r="722" spans="1:7" ht="38.25">
      <c r="A722" s="4"/>
      <c r="B722" s="4"/>
      <c r="C722" s="4" t="s">
        <v>1545</v>
      </c>
      <c r="D722" s="4"/>
      <c r="E722" s="71" t="s">
        <v>1546</v>
      </c>
      <c r="F722" s="72"/>
      <c r="G722" s="72">
        <v>115200</v>
      </c>
    </row>
    <row r="723" spans="1:7" ht="51">
      <c r="A723" s="4"/>
      <c r="B723" s="4"/>
      <c r="C723" s="4" t="s">
        <v>1547</v>
      </c>
      <c r="D723" s="4"/>
      <c r="E723" s="71" t="s">
        <v>929</v>
      </c>
      <c r="F723" s="72"/>
      <c r="G723" s="72">
        <v>115200</v>
      </c>
    </row>
    <row r="724" spans="1:7" ht="12.75">
      <c r="A724" s="4"/>
      <c r="B724" s="4"/>
      <c r="C724" s="4"/>
      <c r="D724" s="4" t="s">
        <v>257</v>
      </c>
      <c r="E724" s="71" t="s">
        <v>254</v>
      </c>
      <c r="F724" s="72"/>
      <c r="G724" s="72">
        <v>115200</v>
      </c>
    </row>
    <row r="725" spans="1:7" ht="12.75">
      <c r="A725" s="6" t="s">
        <v>687</v>
      </c>
      <c r="B725" s="6"/>
      <c r="C725" s="6"/>
      <c r="D725" s="6"/>
      <c r="E725" s="73" t="s">
        <v>836</v>
      </c>
      <c r="F725" s="7">
        <v>13059859.376678</v>
      </c>
      <c r="G725" s="7">
        <v>15367150.745758</v>
      </c>
    </row>
    <row r="726" spans="1:7" ht="12.75">
      <c r="A726" s="4"/>
      <c r="B726" s="4" t="s">
        <v>395</v>
      </c>
      <c r="C726" s="4"/>
      <c r="D726" s="4"/>
      <c r="E726" s="71" t="s">
        <v>396</v>
      </c>
      <c r="F726" s="72">
        <v>1925798.02534</v>
      </c>
      <c r="G726" s="72">
        <v>2331442.99442</v>
      </c>
    </row>
    <row r="727" spans="1:7" ht="38.25">
      <c r="A727" s="4"/>
      <c r="B727" s="4" t="s">
        <v>112</v>
      </c>
      <c r="C727" s="4"/>
      <c r="D727" s="4"/>
      <c r="E727" s="71" t="s">
        <v>113</v>
      </c>
      <c r="F727" s="72">
        <v>103480.56825</v>
      </c>
      <c r="G727" s="72">
        <v>104487.56825</v>
      </c>
    </row>
    <row r="728" spans="1:7" ht="25.5">
      <c r="A728" s="4"/>
      <c r="B728" s="4"/>
      <c r="C728" s="4" t="s">
        <v>1475</v>
      </c>
      <c r="D728" s="4"/>
      <c r="E728" s="71" t="s">
        <v>526</v>
      </c>
      <c r="F728" s="72">
        <v>103480.56825</v>
      </c>
      <c r="G728" s="72">
        <v>104487.56825</v>
      </c>
    </row>
    <row r="729" spans="1:7" ht="12.75">
      <c r="A729" s="4"/>
      <c r="B729" s="4"/>
      <c r="C729" s="4" t="s">
        <v>533</v>
      </c>
      <c r="D729" s="4"/>
      <c r="E729" s="71" t="s">
        <v>534</v>
      </c>
      <c r="F729" s="72">
        <v>103480.56825</v>
      </c>
      <c r="G729" s="72">
        <v>104487.56825</v>
      </c>
    </row>
    <row r="730" spans="1:7" ht="12.75">
      <c r="A730" s="4"/>
      <c r="B730" s="4"/>
      <c r="C730" s="4"/>
      <c r="D730" s="4" t="s">
        <v>529</v>
      </c>
      <c r="E730" s="71" t="s">
        <v>530</v>
      </c>
      <c r="F730" s="72">
        <v>103480.56825</v>
      </c>
      <c r="G730" s="72">
        <v>104487.56825</v>
      </c>
    </row>
    <row r="731" spans="1:7" ht="25.5">
      <c r="A731" s="4"/>
      <c r="B731" s="4" t="s">
        <v>571</v>
      </c>
      <c r="C731" s="4"/>
      <c r="D731" s="4"/>
      <c r="E731" s="71" t="s">
        <v>572</v>
      </c>
      <c r="F731" s="72">
        <v>396680.15709</v>
      </c>
      <c r="G731" s="72">
        <v>801318.12617</v>
      </c>
    </row>
    <row r="732" spans="1:7" ht="12.75">
      <c r="A732" s="4"/>
      <c r="B732" s="4"/>
      <c r="C732" s="4" t="s">
        <v>573</v>
      </c>
      <c r="D732" s="4"/>
      <c r="E732" s="71" t="s">
        <v>574</v>
      </c>
      <c r="F732" s="72">
        <v>396680.15709</v>
      </c>
      <c r="G732" s="72">
        <v>801318.12617</v>
      </c>
    </row>
    <row r="733" spans="1:7" ht="25.5">
      <c r="A733" s="4"/>
      <c r="B733" s="4"/>
      <c r="C733" s="4" t="s">
        <v>575</v>
      </c>
      <c r="D733" s="4"/>
      <c r="E733" s="71" t="s">
        <v>576</v>
      </c>
      <c r="F733" s="72">
        <v>396680.15709</v>
      </c>
      <c r="G733" s="72">
        <v>801318.12617</v>
      </c>
    </row>
    <row r="734" spans="1:7" ht="12.75">
      <c r="A734" s="4"/>
      <c r="B734" s="4"/>
      <c r="C734" s="4"/>
      <c r="D734" s="4" t="s">
        <v>577</v>
      </c>
      <c r="E734" s="71" t="s">
        <v>626</v>
      </c>
      <c r="F734" s="72">
        <v>396680.15709</v>
      </c>
      <c r="G734" s="72">
        <v>801318.12617</v>
      </c>
    </row>
    <row r="735" spans="1:7" ht="12.75">
      <c r="A735" s="4"/>
      <c r="B735" s="4" t="s">
        <v>627</v>
      </c>
      <c r="C735" s="4"/>
      <c r="D735" s="4"/>
      <c r="E735" s="71" t="s">
        <v>628</v>
      </c>
      <c r="F735" s="72">
        <v>200000</v>
      </c>
      <c r="G735" s="72">
        <v>200000</v>
      </c>
    </row>
    <row r="736" spans="1:7" ht="12.75">
      <c r="A736" s="4"/>
      <c r="B736" s="4"/>
      <c r="C736" s="4" t="s">
        <v>629</v>
      </c>
      <c r="D736" s="4"/>
      <c r="E736" s="71" t="s">
        <v>628</v>
      </c>
      <c r="F736" s="72">
        <v>200000</v>
      </c>
      <c r="G736" s="72">
        <v>200000</v>
      </c>
    </row>
    <row r="737" spans="1:7" ht="12.75">
      <c r="A737" s="4"/>
      <c r="B737" s="4"/>
      <c r="C737" s="4" t="s">
        <v>630</v>
      </c>
      <c r="D737" s="4"/>
      <c r="E737" s="71" t="s">
        <v>631</v>
      </c>
      <c r="F737" s="72">
        <v>200000</v>
      </c>
      <c r="G737" s="72">
        <v>200000</v>
      </c>
    </row>
    <row r="738" spans="1:7" ht="12.75">
      <c r="A738" s="4"/>
      <c r="B738" s="4"/>
      <c r="C738" s="4"/>
      <c r="D738" s="4" t="s">
        <v>130</v>
      </c>
      <c r="E738" s="71" t="s">
        <v>131</v>
      </c>
      <c r="F738" s="72">
        <v>200000</v>
      </c>
      <c r="G738" s="72">
        <v>200000</v>
      </c>
    </row>
    <row r="739" spans="1:7" ht="12.75">
      <c r="A739" s="4"/>
      <c r="B739" s="4" t="s">
        <v>632</v>
      </c>
      <c r="C739" s="4"/>
      <c r="D739" s="4"/>
      <c r="E739" s="71" t="s">
        <v>633</v>
      </c>
      <c r="F739" s="72">
        <v>1225637.3</v>
      </c>
      <c r="G739" s="72">
        <v>1225637.3</v>
      </c>
    </row>
    <row r="740" spans="1:7" ht="25.5">
      <c r="A740" s="4"/>
      <c r="B740" s="4"/>
      <c r="C740" s="4" t="s">
        <v>1462</v>
      </c>
      <c r="D740" s="4"/>
      <c r="E740" s="71" t="s">
        <v>1463</v>
      </c>
      <c r="F740" s="72">
        <v>1225637.3</v>
      </c>
      <c r="G740" s="72">
        <v>1225637.3</v>
      </c>
    </row>
    <row r="741" spans="1:7" ht="12.75">
      <c r="A741" s="4"/>
      <c r="B741" s="4"/>
      <c r="C741" s="4" t="s">
        <v>1464</v>
      </c>
      <c r="D741" s="4"/>
      <c r="E741" s="71" t="s">
        <v>1465</v>
      </c>
      <c r="F741" s="72">
        <v>1225637.3</v>
      </c>
      <c r="G741" s="72">
        <v>1225637.3</v>
      </c>
    </row>
    <row r="742" spans="1:7" ht="25.5">
      <c r="A742" s="4"/>
      <c r="B742" s="4"/>
      <c r="C742" s="4" t="s">
        <v>1175</v>
      </c>
      <c r="D742" s="4"/>
      <c r="E742" s="71" t="s">
        <v>209</v>
      </c>
      <c r="F742" s="72">
        <v>34996.4</v>
      </c>
      <c r="G742" s="72">
        <v>34996.4</v>
      </c>
    </row>
    <row r="743" spans="1:7" ht="12.75">
      <c r="A743" s="4"/>
      <c r="B743" s="4"/>
      <c r="C743" s="4"/>
      <c r="D743" s="4" t="s">
        <v>130</v>
      </c>
      <c r="E743" s="71" t="s">
        <v>131</v>
      </c>
      <c r="F743" s="72">
        <v>34996.4</v>
      </c>
      <c r="G743" s="72">
        <v>34996.4</v>
      </c>
    </row>
    <row r="744" spans="1:7" ht="38.25">
      <c r="A744" s="4"/>
      <c r="B744" s="4"/>
      <c r="C744" s="4" t="s">
        <v>161</v>
      </c>
      <c r="D744" s="4"/>
      <c r="E744" s="71" t="s">
        <v>162</v>
      </c>
      <c r="F744" s="72">
        <v>1280.1</v>
      </c>
      <c r="G744" s="72">
        <v>1280.1</v>
      </c>
    </row>
    <row r="745" spans="1:7" ht="12.75">
      <c r="A745" s="4"/>
      <c r="B745" s="4"/>
      <c r="C745" s="4"/>
      <c r="D745" s="4" t="s">
        <v>130</v>
      </c>
      <c r="E745" s="71" t="s">
        <v>131</v>
      </c>
      <c r="F745" s="72">
        <v>1280.1</v>
      </c>
      <c r="G745" s="72">
        <v>1280.1</v>
      </c>
    </row>
    <row r="746" spans="1:7" ht="76.5">
      <c r="A746" s="4"/>
      <c r="B746" s="4"/>
      <c r="C746" s="4" t="s">
        <v>483</v>
      </c>
      <c r="D746" s="4"/>
      <c r="E746" s="71" t="s">
        <v>484</v>
      </c>
      <c r="F746" s="72">
        <v>42096.8</v>
      </c>
      <c r="G746" s="72">
        <v>42096.8</v>
      </c>
    </row>
    <row r="747" spans="1:7" ht="12.75">
      <c r="A747" s="4"/>
      <c r="B747" s="4"/>
      <c r="C747" s="4"/>
      <c r="D747" s="4" t="s">
        <v>130</v>
      </c>
      <c r="E747" s="71" t="s">
        <v>131</v>
      </c>
      <c r="F747" s="72">
        <v>42096.8</v>
      </c>
      <c r="G747" s="72">
        <v>42096.8</v>
      </c>
    </row>
    <row r="748" spans="1:7" ht="25.5">
      <c r="A748" s="4"/>
      <c r="B748" s="4"/>
      <c r="C748" s="4" t="s">
        <v>485</v>
      </c>
      <c r="D748" s="4"/>
      <c r="E748" s="71" t="s">
        <v>1349</v>
      </c>
      <c r="F748" s="72">
        <v>1147264</v>
      </c>
      <c r="G748" s="72">
        <v>1147264</v>
      </c>
    </row>
    <row r="749" spans="1:7" ht="12.75">
      <c r="A749" s="4"/>
      <c r="B749" s="4"/>
      <c r="C749" s="4"/>
      <c r="D749" s="4" t="s">
        <v>1449</v>
      </c>
      <c r="E749" s="71" t="s">
        <v>1450</v>
      </c>
      <c r="F749" s="72">
        <v>1147264</v>
      </c>
      <c r="G749" s="72">
        <v>1147264</v>
      </c>
    </row>
    <row r="750" spans="1:7" ht="12.75">
      <c r="A750" s="4"/>
      <c r="B750" s="4" t="s">
        <v>498</v>
      </c>
      <c r="C750" s="4"/>
      <c r="D750" s="4"/>
      <c r="E750" s="71" t="s">
        <v>499</v>
      </c>
      <c r="F750" s="72">
        <v>9664622.651338</v>
      </c>
      <c r="G750" s="72">
        <v>9926529.251338</v>
      </c>
    </row>
    <row r="751" spans="1:7" ht="25.5">
      <c r="A751" s="4"/>
      <c r="B751" s="4" t="s">
        <v>500</v>
      </c>
      <c r="C751" s="4"/>
      <c r="D751" s="4"/>
      <c r="E751" s="71" t="s">
        <v>501</v>
      </c>
      <c r="F751" s="72">
        <v>8022100.8</v>
      </c>
      <c r="G751" s="72">
        <v>8239616.4</v>
      </c>
    </row>
    <row r="752" spans="1:7" ht="12.75">
      <c r="A752" s="4"/>
      <c r="B752" s="4"/>
      <c r="C752" s="4" t="s">
        <v>502</v>
      </c>
      <c r="D752" s="4"/>
      <c r="E752" s="71" t="s">
        <v>503</v>
      </c>
      <c r="F752" s="72">
        <v>8022100.8</v>
      </c>
      <c r="G752" s="72">
        <v>8239616.4</v>
      </c>
    </row>
    <row r="753" spans="1:7" ht="38.25">
      <c r="A753" s="4"/>
      <c r="B753" s="4"/>
      <c r="C753" s="4" t="s">
        <v>504</v>
      </c>
      <c r="D753" s="4"/>
      <c r="E753" s="71" t="s">
        <v>505</v>
      </c>
      <c r="F753" s="72">
        <v>382004.8</v>
      </c>
      <c r="G753" s="72">
        <v>392362.7</v>
      </c>
    </row>
    <row r="754" spans="1:7" ht="12.75">
      <c r="A754" s="4"/>
      <c r="B754" s="4"/>
      <c r="C754" s="4"/>
      <c r="D754" s="4" t="s">
        <v>506</v>
      </c>
      <c r="E754" s="71" t="s">
        <v>507</v>
      </c>
      <c r="F754" s="72">
        <v>382004.8</v>
      </c>
      <c r="G754" s="72">
        <v>392362.7</v>
      </c>
    </row>
    <row r="755" spans="1:7" ht="51">
      <c r="A755" s="4"/>
      <c r="B755" s="4"/>
      <c r="C755" s="4" t="s">
        <v>508</v>
      </c>
      <c r="D755" s="4"/>
      <c r="E755" s="71" t="s">
        <v>509</v>
      </c>
      <c r="F755" s="72">
        <v>7640096</v>
      </c>
      <c r="G755" s="72">
        <v>7847253.7</v>
      </c>
    </row>
    <row r="756" spans="1:7" ht="12.75">
      <c r="A756" s="4"/>
      <c r="B756" s="4"/>
      <c r="C756" s="4"/>
      <c r="D756" s="4" t="s">
        <v>506</v>
      </c>
      <c r="E756" s="71" t="s">
        <v>507</v>
      </c>
      <c r="F756" s="72">
        <v>7640096</v>
      </c>
      <c r="G756" s="72">
        <v>7847253.7</v>
      </c>
    </row>
    <row r="757" spans="1:7" ht="38.25">
      <c r="A757" s="4"/>
      <c r="B757" s="4" t="s">
        <v>510</v>
      </c>
      <c r="C757" s="4"/>
      <c r="D757" s="4"/>
      <c r="E757" s="71" t="s">
        <v>511</v>
      </c>
      <c r="F757" s="72">
        <v>1637163.4</v>
      </c>
      <c r="G757" s="72">
        <v>1681554.4</v>
      </c>
    </row>
    <row r="758" spans="1:7" ht="12.75">
      <c r="A758" s="4"/>
      <c r="B758" s="4"/>
      <c r="C758" s="4" t="s">
        <v>512</v>
      </c>
      <c r="D758" s="4"/>
      <c r="E758" s="71" t="s">
        <v>970</v>
      </c>
      <c r="F758" s="72">
        <v>1637163.4</v>
      </c>
      <c r="G758" s="72">
        <v>1681554.4</v>
      </c>
    </row>
    <row r="759" spans="1:7" ht="51">
      <c r="A759" s="4"/>
      <c r="B759" s="4"/>
      <c r="C759" s="4" t="s">
        <v>971</v>
      </c>
      <c r="D759" s="4"/>
      <c r="E759" s="71" t="s">
        <v>972</v>
      </c>
      <c r="F759" s="72">
        <v>1637163.4</v>
      </c>
      <c r="G759" s="72">
        <v>1681554.4</v>
      </c>
    </row>
    <row r="760" spans="1:7" ht="12.75">
      <c r="A760" s="4"/>
      <c r="B760" s="4"/>
      <c r="C760" s="4"/>
      <c r="D760" s="4" t="s">
        <v>973</v>
      </c>
      <c r="E760" s="71" t="s">
        <v>974</v>
      </c>
      <c r="F760" s="72">
        <v>1637163.4</v>
      </c>
      <c r="G760" s="72">
        <v>1681554.4</v>
      </c>
    </row>
    <row r="761" spans="1:7" ht="25.5">
      <c r="A761" s="4"/>
      <c r="B761" s="4" t="s">
        <v>975</v>
      </c>
      <c r="C761" s="4"/>
      <c r="D761" s="4"/>
      <c r="E761" s="71" t="s">
        <v>976</v>
      </c>
      <c r="F761" s="72">
        <v>5358.451338</v>
      </c>
      <c r="G761" s="72">
        <v>5358.451338</v>
      </c>
    </row>
    <row r="762" spans="1:7" ht="12.75">
      <c r="A762" s="4"/>
      <c r="B762" s="4"/>
      <c r="C762" s="4" t="s">
        <v>512</v>
      </c>
      <c r="D762" s="4"/>
      <c r="E762" s="71" t="s">
        <v>970</v>
      </c>
      <c r="F762" s="72">
        <v>5358.451338</v>
      </c>
      <c r="G762" s="72">
        <v>5358.451338</v>
      </c>
    </row>
    <row r="763" spans="1:7" ht="63.75">
      <c r="A763" s="4"/>
      <c r="B763" s="4"/>
      <c r="C763" s="4" t="s">
        <v>1015</v>
      </c>
      <c r="D763" s="4"/>
      <c r="E763" s="71" t="s">
        <v>1016</v>
      </c>
      <c r="F763" s="72">
        <v>5358.451338</v>
      </c>
      <c r="G763" s="72">
        <v>5358.451338</v>
      </c>
    </row>
    <row r="764" spans="1:7" ht="25.5">
      <c r="A764" s="4"/>
      <c r="B764" s="4"/>
      <c r="C764" s="4" t="s">
        <v>1025</v>
      </c>
      <c r="D764" s="4"/>
      <c r="E764" s="71" t="s">
        <v>1026</v>
      </c>
      <c r="F764" s="72">
        <v>5358.451338</v>
      </c>
      <c r="G764" s="72">
        <v>5358.451338</v>
      </c>
    </row>
    <row r="765" spans="1:7" ht="12.75">
      <c r="A765" s="4"/>
      <c r="B765" s="4"/>
      <c r="C765" s="4"/>
      <c r="D765" s="4" t="s">
        <v>977</v>
      </c>
      <c r="E765" s="71" t="s">
        <v>978</v>
      </c>
      <c r="F765" s="72">
        <v>5358.451338</v>
      </c>
      <c r="G765" s="72">
        <v>5358.451338</v>
      </c>
    </row>
    <row r="766" spans="1:7" ht="12.75">
      <c r="A766" s="4"/>
      <c r="B766" s="4" t="s">
        <v>933</v>
      </c>
      <c r="C766" s="4"/>
      <c r="D766" s="4"/>
      <c r="E766" s="71" t="s">
        <v>934</v>
      </c>
      <c r="F766" s="72">
        <v>1469438.7</v>
      </c>
      <c r="G766" s="72">
        <v>3109178.5</v>
      </c>
    </row>
    <row r="767" spans="1:7" ht="12.75">
      <c r="A767" s="4"/>
      <c r="B767" s="4"/>
      <c r="C767" s="4" t="s">
        <v>935</v>
      </c>
      <c r="D767" s="4"/>
      <c r="E767" s="71" t="s">
        <v>934</v>
      </c>
      <c r="F767" s="72">
        <v>1469438.7</v>
      </c>
      <c r="G767" s="72">
        <v>3109178.5</v>
      </c>
    </row>
    <row r="768" spans="1:7" ht="12.75">
      <c r="A768" s="4"/>
      <c r="B768" s="4"/>
      <c r="C768" s="4"/>
      <c r="D768" s="4" t="s">
        <v>936</v>
      </c>
      <c r="E768" s="71" t="s">
        <v>934</v>
      </c>
      <c r="F768" s="72">
        <v>1469438.7</v>
      </c>
      <c r="G768" s="72">
        <v>3109178.5</v>
      </c>
    </row>
    <row r="769" spans="1:7" ht="25.5">
      <c r="A769" s="6" t="s">
        <v>688</v>
      </c>
      <c r="B769" s="6"/>
      <c r="C769" s="6"/>
      <c r="D769" s="6"/>
      <c r="E769" s="73" t="s">
        <v>1407</v>
      </c>
      <c r="F769" s="7">
        <v>196165.96157</v>
      </c>
      <c r="G769" s="7">
        <v>196165.96157</v>
      </c>
    </row>
    <row r="770" spans="1:7" ht="12.75">
      <c r="A770" s="4"/>
      <c r="B770" s="4" t="s">
        <v>1056</v>
      </c>
      <c r="C770" s="4"/>
      <c r="D770" s="4"/>
      <c r="E770" s="71" t="s">
        <v>1057</v>
      </c>
      <c r="F770" s="72">
        <v>25215.568678</v>
      </c>
      <c r="G770" s="72">
        <v>25215.568678</v>
      </c>
    </row>
    <row r="771" spans="1:7" ht="12.75">
      <c r="A771" s="4"/>
      <c r="B771" s="4" t="s">
        <v>1058</v>
      </c>
      <c r="C771" s="4"/>
      <c r="D771" s="4"/>
      <c r="E771" s="71" t="s">
        <v>1059</v>
      </c>
      <c r="F771" s="72">
        <v>2618.5698</v>
      </c>
      <c r="G771" s="72">
        <v>2618.5698</v>
      </c>
    </row>
    <row r="772" spans="1:7" ht="25.5">
      <c r="A772" s="4"/>
      <c r="B772" s="4"/>
      <c r="C772" s="4" t="s">
        <v>1462</v>
      </c>
      <c r="D772" s="4"/>
      <c r="E772" s="71" t="s">
        <v>1463</v>
      </c>
      <c r="F772" s="72">
        <v>2618.5698</v>
      </c>
      <c r="G772" s="72">
        <v>2618.5698</v>
      </c>
    </row>
    <row r="773" spans="1:7" ht="12.75">
      <c r="A773" s="4"/>
      <c r="B773" s="4"/>
      <c r="C773" s="4" t="s">
        <v>1464</v>
      </c>
      <c r="D773" s="4"/>
      <c r="E773" s="71" t="s">
        <v>1465</v>
      </c>
      <c r="F773" s="72">
        <v>2618.5698</v>
      </c>
      <c r="G773" s="72">
        <v>2618.5698</v>
      </c>
    </row>
    <row r="774" spans="1:7" ht="51">
      <c r="A774" s="4"/>
      <c r="B774" s="4"/>
      <c r="C774" s="4" t="s">
        <v>1062</v>
      </c>
      <c r="D774" s="4"/>
      <c r="E774" s="71" t="s">
        <v>1063</v>
      </c>
      <c r="F774" s="72">
        <v>2618.5698</v>
      </c>
      <c r="G774" s="72">
        <v>2618.5698</v>
      </c>
    </row>
    <row r="775" spans="1:7" ht="12.75">
      <c r="A775" s="4"/>
      <c r="B775" s="4"/>
      <c r="C775" s="4"/>
      <c r="D775" s="4" t="s">
        <v>1449</v>
      </c>
      <c r="E775" s="71" t="s">
        <v>1450</v>
      </c>
      <c r="F775" s="72">
        <v>2618.5698</v>
      </c>
      <c r="G775" s="72">
        <v>2618.5698</v>
      </c>
    </row>
    <row r="776" spans="1:7" ht="25.5">
      <c r="A776" s="4"/>
      <c r="B776" s="4" t="s">
        <v>1644</v>
      </c>
      <c r="C776" s="4"/>
      <c r="D776" s="4"/>
      <c r="E776" s="71" t="s">
        <v>1645</v>
      </c>
      <c r="F776" s="72">
        <v>22596.998878</v>
      </c>
      <c r="G776" s="72">
        <v>22596.998878</v>
      </c>
    </row>
    <row r="777" spans="1:7" ht="25.5">
      <c r="A777" s="4"/>
      <c r="B777" s="4"/>
      <c r="C777" s="4" t="s">
        <v>1475</v>
      </c>
      <c r="D777" s="4"/>
      <c r="E777" s="71" t="s">
        <v>526</v>
      </c>
      <c r="F777" s="72">
        <v>22596.998878</v>
      </c>
      <c r="G777" s="72">
        <v>22596.998878</v>
      </c>
    </row>
    <row r="778" spans="1:7" ht="12.75">
      <c r="A778" s="4"/>
      <c r="B778" s="4"/>
      <c r="C778" s="4" t="s">
        <v>533</v>
      </c>
      <c r="D778" s="4"/>
      <c r="E778" s="71" t="s">
        <v>534</v>
      </c>
      <c r="F778" s="72">
        <v>22596.998878</v>
      </c>
      <c r="G778" s="72">
        <v>22596.998878</v>
      </c>
    </row>
    <row r="779" spans="1:7" ht="12.75">
      <c r="A779" s="4"/>
      <c r="B779" s="4"/>
      <c r="C779" s="4"/>
      <c r="D779" s="4" t="s">
        <v>529</v>
      </c>
      <c r="E779" s="71" t="s">
        <v>530</v>
      </c>
      <c r="F779" s="72">
        <v>22596.998878</v>
      </c>
      <c r="G779" s="72">
        <v>22596.998878</v>
      </c>
    </row>
    <row r="780" spans="1:7" ht="12.75">
      <c r="A780" s="4"/>
      <c r="B780" s="4" t="s">
        <v>498</v>
      </c>
      <c r="C780" s="4"/>
      <c r="D780" s="4"/>
      <c r="E780" s="71" t="s">
        <v>499</v>
      </c>
      <c r="F780" s="72">
        <v>170950.392892</v>
      </c>
      <c r="G780" s="72">
        <v>170950.392892</v>
      </c>
    </row>
    <row r="781" spans="1:7" ht="25.5">
      <c r="A781" s="4"/>
      <c r="B781" s="4" t="s">
        <v>975</v>
      </c>
      <c r="C781" s="4"/>
      <c r="D781" s="4"/>
      <c r="E781" s="71" t="s">
        <v>976</v>
      </c>
      <c r="F781" s="72">
        <v>1850.392892</v>
      </c>
      <c r="G781" s="72">
        <v>1850.392892</v>
      </c>
    </row>
    <row r="782" spans="1:7" ht="12.75">
      <c r="A782" s="4"/>
      <c r="B782" s="4"/>
      <c r="C782" s="4" t="s">
        <v>512</v>
      </c>
      <c r="D782" s="4"/>
      <c r="E782" s="71" t="s">
        <v>970</v>
      </c>
      <c r="F782" s="72">
        <v>1850.392892</v>
      </c>
      <c r="G782" s="72">
        <v>1850.392892</v>
      </c>
    </row>
    <row r="783" spans="1:7" ht="63.75">
      <c r="A783" s="4"/>
      <c r="B783" s="4"/>
      <c r="C783" s="4" t="s">
        <v>1015</v>
      </c>
      <c r="D783" s="4"/>
      <c r="E783" s="71" t="s">
        <v>1016</v>
      </c>
      <c r="F783" s="72">
        <v>1850.392892</v>
      </c>
      <c r="G783" s="72">
        <v>1850.392892</v>
      </c>
    </row>
    <row r="784" spans="1:7" ht="63.75">
      <c r="A784" s="4"/>
      <c r="B784" s="4"/>
      <c r="C784" s="4" t="s">
        <v>1439</v>
      </c>
      <c r="D784" s="4"/>
      <c r="E784" s="71" t="s">
        <v>831</v>
      </c>
      <c r="F784" s="72">
        <v>1850.392892</v>
      </c>
      <c r="G784" s="72">
        <v>1850.392892</v>
      </c>
    </row>
    <row r="785" spans="1:7" ht="12.75">
      <c r="A785" s="4"/>
      <c r="B785" s="4"/>
      <c r="C785" s="4"/>
      <c r="D785" s="4" t="s">
        <v>977</v>
      </c>
      <c r="E785" s="71" t="s">
        <v>978</v>
      </c>
      <c r="F785" s="72">
        <v>1850.392892</v>
      </c>
      <c r="G785" s="72">
        <v>1850.392892</v>
      </c>
    </row>
    <row r="786" spans="1:7" ht="12.75">
      <c r="A786" s="4"/>
      <c r="B786" s="4" t="s">
        <v>253</v>
      </c>
      <c r="C786" s="4"/>
      <c r="D786" s="4"/>
      <c r="E786" s="71" t="s">
        <v>254</v>
      </c>
      <c r="F786" s="72">
        <v>169100</v>
      </c>
      <c r="G786" s="72">
        <v>169100</v>
      </c>
    </row>
    <row r="787" spans="1:7" ht="12.75">
      <c r="A787" s="4"/>
      <c r="B787" s="4"/>
      <c r="C787" s="4" t="s">
        <v>448</v>
      </c>
      <c r="D787" s="4"/>
      <c r="E787" s="71" t="s">
        <v>449</v>
      </c>
      <c r="F787" s="72">
        <v>169100</v>
      </c>
      <c r="G787" s="72">
        <v>169100</v>
      </c>
    </row>
    <row r="788" spans="1:7" ht="51">
      <c r="A788" s="4"/>
      <c r="B788" s="4"/>
      <c r="C788" s="4" t="s">
        <v>258</v>
      </c>
      <c r="D788" s="4"/>
      <c r="E788" s="71" t="s">
        <v>1476</v>
      </c>
      <c r="F788" s="72">
        <v>150000</v>
      </c>
      <c r="G788" s="72">
        <v>150000</v>
      </c>
    </row>
    <row r="789" spans="1:7" ht="12.75">
      <c r="A789" s="4"/>
      <c r="B789" s="4"/>
      <c r="C789" s="4"/>
      <c r="D789" s="4" t="s">
        <v>257</v>
      </c>
      <c r="E789" s="71" t="s">
        <v>254</v>
      </c>
      <c r="F789" s="72">
        <v>150000</v>
      </c>
      <c r="G789" s="72">
        <v>150000</v>
      </c>
    </row>
    <row r="790" spans="1:7" ht="63.75">
      <c r="A790" s="4"/>
      <c r="B790" s="4"/>
      <c r="C790" s="4" t="s">
        <v>388</v>
      </c>
      <c r="D790" s="4"/>
      <c r="E790" s="71" t="s">
        <v>389</v>
      </c>
      <c r="F790" s="72">
        <v>19100</v>
      </c>
      <c r="G790" s="72">
        <v>19100</v>
      </c>
    </row>
    <row r="791" spans="1:7" ht="38.25">
      <c r="A791" s="4"/>
      <c r="B791" s="4"/>
      <c r="C791" s="4" t="s">
        <v>1517</v>
      </c>
      <c r="D791" s="4"/>
      <c r="E791" s="71" t="s">
        <v>1518</v>
      </c>
      <c r="F791" s="72">
        <v>19100</v>
      </c>
      <c r="G791" s="72">
        <v>19100</v>
      </c>
    </row>
    <row r="792" spans="1:7" ht="12.75">
      <c r="A792" s="4"/>
      <c r="B792" s="4"/>
      <c r="C792" s="4"/>
      <c r="D792" s="4" t="s">
        <v>257</v>
      </c>
      <c r="E792" s="71" t="s">
        <v>254</v>
      </c>
      <c r="F792" s="72">
        <v>19100</v>
      </c>
      <c r="G792" s="72">
        <v>19100</v>
      </c>
    </row>
    <row r="793" spans="1:7" ht="25.5">
      <c r="A793" s="6" t="s">
        <v>689</v>
      </c>
      <c r="B793" s="6"/>
      <c r="C793" s="6"/>
      <c r="D793" s="6"/>
      <c r="E793" s="73" t="s">
        <v>1408</v>
      </c>
      <c r="F793" s="7">
        <v>30158.345528</v>
      </c>
      <c r="G793" s="7">
        <v>30158.345528</v>
      </c>
    </row>
    <row r="794" spans="1:7" ht="12.75">
      <c r="A794" s="4"/>
      <c r="B794" s="4" t="s">
        <v>395</v>
      </c>
      <c r="C794" s="4"/>
      <c r="D794" s="4"/>
      <c r="E794" s="71" t="s">
        <v>396</v>
      </c>
      <c r="F794" s="72">
        <v>30158.345528</v>
      </c>
      <c r="G794" s="72">
        <v>30158.345528</v>
      </c>
    </row>
    <row r="795" spans="1:7" ht="12.75">
      <c r="A795" s="4"/>
      <c r="B795" s="4" t="s">
        <v>632</v>
      </c>
      <c r="C795" s="4"/>
      <c r="D795" s="4"/>
      <c r="E795" s="71" t="s">
        <v>633</v>
      </c>
      <c r="F795" s="72">
        <v>30158.345528</v>
      </c>
      <c r="G795" s="72">
        <v>30158.345528</v>
      </c>
    </row>
    <row r="796" spans="1:7" ht="25.5">
      <c r="A796" s="4"/>
      <c r="B796" s="4"/>
      <c r="C796" s="4" t="s">
        <v>1475</v>
      </c>
      <c r="D796" s="4"/>
      <c r="E796" s="71" t="s">
        <v>526</v>
      </c>
      <c r="F796" s="72">
        <v>29258.345528</v>
      </c>
      <c r="G796" s="72">
        <v>29258.345528</v>
      </c>
    </row>
    <row r="797" spans="1:7" ht="12.75">
      <c r="A797" s="4"/>
      <c r="B797" s="4"/>
      <c r="C797" s="4" t="s">
        <v>533</v>
      </c>
      <c r="D797" s="4"/>
      <c r="E797" s="71" t="s">
        <v>534</v>
      </c>
      <c r="F797" s="72">
        <v>29258.345528</v>
      </c>
      <c r="G797" s="72">
        <v>29258.345528</v>
      </c>
    </row>
    <row r="798" spans="1:7" ht="12.75">
      <c r="A798" s="4"/>
      <c r="B798" s="4"/>
      <c r="C798" s="4"/>
      <c r="D798" s="4" t="s">
        <v>529</v>
      </c>
      <c r="E798" s="71" t="s">
        <v>530</v>
      </c>
      <c r="F798" s="72">
        <v>29258.345528</v>
      </c>
      <c r="G798" s="72">
        <v>29258.345528</v>
      </c>
    </row>
    <row r="799" spans="1:7" ht="25.5">
      <c r="A799" s="4"/>
      <c r="B799" s="4"/>
      <c r="C799" s="4" t="s">
        <v>1462</v>
      </c>
      <c r="D799" s="4"/>
      <c r="E799" s="71" t="s">
        <v>1463</v>
      </c>
      <c r="F799" s="72">
        <v>900</v>
      </c>
      <c r="G799" s="72">
        <v>900</v>
      </c>
    </row>
    <row r="800" spans="1:7" ht="12.75">
      <c r="A800" s="4"/>
      <c r="B800" s="4"/>
      <c r="C800" s="4" t="s">
        <v>1464</v>
      </c>
      <c r="D800" s="4"/>
      <c r="E800" s="71" t="s">
        <v>1465</v>
      </c>
      <c r="F800" s="72">
        <v>900</v>
      </c>
      <c r="G800" s="72">
        <v>900</v>
      </c>
    </row>
    <row r="801" spans="1:7" ht="25.5">
      <c r="A801" s="4"/>
      <c r="B801" s="4"/>
      <c r="C801" s="4" t="s">
        <v>1173</v>
      </c>
      <c r="D801" s="4"/>
      <c r="E801" s="71" t="s">
        <v>1174</v>
      </c>
      <c r="F801" s="72">
        <v>900</v>
      </c>
      <c r="G801" s="72">
        <v>900</v>
      </c>
    </row>
    <row r="802" spans="1:7" ht="12.75">
      <c r="A802" s="4"/>
      <c r="B802" s="4"/>
      <c r="C802" s="4"/>
      <c r="D802" s="4" t="s">
        <v>130</v>
      </c>
      <c r="E802" s="71" t="s">
        <v>131</v>
      </c>
      <c r="F802" s="72">
        <v>900</v>
      </c>
      <c r="G802" s="72">
        <v>900</v>
      </c>
    </row>
    <row r="803" spans="1:7" ht="25.5">
      <c r="A803" s="6" t="s">
        <v>690</v>
      </c>
      <c r="B803" s="6"/>
      <c r="C803" s="6"/>
      <c r="D803" s="6"/>
      <c r="E803" s="73" t="s">
        <v>1471</v>
      </c>
      <c r="F803" s="7">
        <v>9166.21574</v>
      </c>
      <c r="G803" s="7">
        <v>9169.21574</v>
      </c>
    </row>
    <row r="804" spans="1:7" ht="12.75">
      <c r="A804" s="4"/>
      <c r="B804" s="4" t="s">
        <v>1419</v>
      </c>
      <c r="C804" s="4"/>
      <c r="D804" s="4"/>
      <c r="E804" s="71" t="s">
        <v>1420</v>
      </c>
      <c r="F804" s="72">
        <v>9166.21574</v>
      </c>
      <c r="G804" s="72">
        <v>9169.21574</v>
      </c>
    </row>
    <row r="805" spans="1:7" ht="12.75">
      <c r="A805" s="4"/>
      <c r="B805" s="4" t="s">
        <v>1421</v>
      </c>
      <c r="C805" s="4"/>
      <c r="D805" s="4"/>
      <c r="E805" s="71" t="s">
        <v>1422</v>
      </c>
      <c r="F805" s="72">
        <v>9166.21574</v>
      </c>
      <c r="G805" s="72">
        <v>9169.21574</v>
      </c>
    </row>
    <row r="806" spans="1:7" ht="25.5">
      <c r="A806" s="4"/>
      <c r="B806" s="4"/>
      <c r="C806" s="4" t="s">
        <v>1475</v>
      </c>
      <c r="D806" s="4"/>
      <c r="E806" s="71" t="s">
        <v>526</v>
      </c>
      <c r="F806" s="72">
        <v>9166.21574</v>
      </c>
      <c r="G806" s="72">
        <v>9169.21574</v>
      </c>
    </row>
    <row r="807" spans="1:7" ht="12.75">
      <c r="A807" s="4"/>
      <c r="B807" s="4"/>
      <c r="C807" s="4" t="s">
        <v>533</v>
      </c>
      <c r="D807" s="4"/>
      <c r="E807" s="71" t="s">
        <v>534</v>
      </c>
      <c r="F807" s="72">
        <v>9166.21574</v>
      </c>
      <c r="G807" s="72">
        <v>9169.21574</v>
      </c>
    </row>
    <row r="808" spans="1:7" ht="12.75">
      <c r="A808" s="4"/>
      <c r="B808" s="4"/>
      <c r="C808" s="4"/>
      <c r="D808" s="4" t="s">
        <v>529</v>
      </c>
      <c r="E808" s="71" t="s">
        <v>530</v>
      </c>
      <c r="F808" s="72">
        <v>9166.21574</v>
      </c>
      <c r="G808" s="72">
        <v>9169.21574</v>
      </c>
    </row>
    <row r="809" spans="1:7" ht="12.75">
      <c r="A809" s="6" t="s">
        <v>691</v>
      </c>
      <c r="B809" s="6"/>
      <c r="C809" s="6"/>
      <c r="D809" s="6"/>
      <c r="E809" s="73" t="s">
        <v>1472</v>
      </c>
      <c r="F809" s="7">
        <v>11581307.341287</v>
      </c>
      <c r="G809" s="7">
        <v>12000296.765296</v>
      </c>
    </row>
    <row r="810" spans="1:7" ht="12.75">
      <c r="A810" s="4"/>
      <c r="B810" s="4" t="s">
        <v>395</v>
      </c>
      <c r="C810" s="4"/>
      <c r="D810" s="4"/>
      <c r="E810" s="71" t="s">
        <v>396</v>
      </c>
      <c r="F810" s="72">
        <v>577.7</v>
      </c>
      <c r="G810" s="72">
        <v>577.7</v>
      </c>
    </row>
    <row r="811" spans="1:7" ht="12.75">
      <c r="A811" s="4"/>
      <c r="B811" s="4" t="s">
        <v>632</v>
      </c>
      <c r="C811" s="4"/>
      <c r="D811" s="4"/>
      <c r="E811" s="71" t="s">
        <v>633</v>
      </c>
      <c r="F811" s="72">
        <v>577.7</v>
      </c>
      <c r="G811" s="72">
        <v>577.7</v>
      </c>
    </row>
    <row r="812" spans="1:7" ht="25.5">
      <c r="A812" s="4"/>
      <c r="B812" s="4"/>
      <c r="C812" s="4" t="s">
        <v>1462</v>
      </c>
      <c r="D812" s="4"/>
      <c r="E812" s="71" t="s">
        <v>1463</v>
      </c>
      <c r="F812" s="72">
        <v>571</v>
      </c>
      <c r="G812" s="72">
        <v>571</v>
      </c>
    </row>
    <row r="813" spans="1:7" ht="12.75">
      <c r="A813" s="4"/>
      <c r="B813" s="4"/>
      <c r="C813" s="4" t="s">
        <v>1464</v>
      </c>
      <c r="D813" s="4"/>
      <c r="E813" s="71" t="s">
        <v>1465</v>
      </c>
      <c r="F813" s="72">
        <v>571</v>
      </c>
      <c r="G813" s="72">
        <v>571</v>
      </c>
    </row>
    <row r="814" spans="1:7" ht="38.25">
      <c r="A814" s="4"/>
      <c r="B814" s="4"/>
      <c r="C814" s="4" t="s">
        <v>1255</v>
      </c>
      <c r="D814" s="4"/>
      <c r="E814" s="71" t="s">
        <v>1256</v>
      </c>
      <c r="F814" s="72">
        <v>571</v>
      </c>
      <c r="G814" s="72">
        <v>571</v>
      </c>
    </row>
    <row r="815" spans="1:7" ht="12.75">
      <c r="A815" s="4"/>
      <c r="B815" s="4"/>
      <c r="C815" s="4"/>
      <c r="D815" s="4" t="s">
        <v>130</v>
      </c>
      <c r="E815" s="71" t="s">
        <v>131</v>
      </c>
      <c r="F815" s="72">
        <v>571</v>
      </c>
      <c r="G815" s="72">
        <v>571</v>
      </c>
    </row>
    <row r="816" spans="1:7" ht="12.75">
      <c r="A816" s="4"/>
      <c r="B816" s="4"/>
      <c r="C816" s="4" t="s">
        <v>448</v>
      </c>
      <c r="D816" s="4"/>
      <c r="E816" s="71" t="s">
        <v>449</v>
      </c>
      <c r="F816" s="72">
        <v>6.7</v>
      </c>
      <c r="G816" s="72">
        <v>6.7</v>
      </c>
    </row>
    <row r="817" spans="1:7" ht="12.75">
      <c r="A817" s="4"/>
      <c r="B817" s="4"/>
      <c r="C817" s="4" t="s">
        <v>450</v>
      </c>
      <c r="D817" s="4"/>
      <c r="E817" s="71" t="s">
        <v>451</v>
      </c>
      <c r="F817" s="72">
        <v>6.7</v>
      </c>
      <c r="G817" s="72">
        <v>6.7</v>
      </c>
    </row>
    <row r="818" spans="1:7" ht="12.75">
      <c r="A818" s="4"/>
      <c r="B818" s="4"/>
      <c r="C818" s="4" t="s">
        <v>452</v>
      </c>
      <c r="D818" s="4"/>
      <c r="E818" s="71" t="s">
        <v>453</v>
      </c>
      <c r="F818" s="72">
        <v>6.7</v>
      </c>
      <c r="G818" s="72">
        <v>6.7</v>
      </c>
    </row>
    <row r="819" spans="1:7" ht="12.75">
      <c r="A819" s="4"/>
      <c r="B819" s="4"/>
      <c r="C819" s="4"/>
      <c r="D819" s="4" t="s">
        <v>130</v>
      </c>
      <c r="E819" s="71" t="s">
        <v>131</v>
      </c>
      <c r="F819" s="72">
        <v>6.7</v>
      </c>
      <c r="G819" s="72">
        <v>6.7</v>
      </c>
    </row>
    <row r="820" spans="1:7" ht="12.75">
      <c r="A820" s="4"/>
      <c r="B820" s="4" t="s">
        <v>10</v>
      </c>
      <c r="C820" s="4"/>
      <c r="D820" s="4"/>
      <c r="E820" s="71" t="s">
        <v>11</v>
      </c>
      <c r="F820" s="72">
        <v>542717.82152</v>
      </c>
      <c r="G820" s="72">
        <v>589232.85101</v>
      </c>
    </row>
    <row r="821" spans="1:7" ht="12.75">
      <c r="A821" s="4"/>
      <c r="B821" s="4" t="s">
        <v>12</v>
      </c>
      <c r="C821" s="4"/>
      <c r="D821" s="4"/>
      <c r="E821" s="71" t="s">
        <v>13</v>
      </c>
      <c r="F821" s="72">
        <v>451880.31648</v>
      </c>
      <c r="G821" s="72">
        <v>501195.34597</v>
      </c>
    </row>
    <row r="822" spans="1:7" ht="12.75">
      <c r="A822" s="4"/>
      <c r="B822" s="4"/>
      <c r="C822" s="4" t="s">
        <v>30</v>
      </c>
      <c r="D822" s="4"/>
      <c r="E822" s="71" t="s">
        <v>31</v>
      </c>
      <c r="F822" s="72">
        <v>437980.31648</v>
      </c>
      <c r="G822" s="72">
        <v>451195.34597</v>
      </c>
    </row>
    <row r="823" spans="1:7" ht="38.25">
      <c r="A823" s="4"/>
      <c r="B823" s="4"/>
      <c r="C823" s="4" t="s">
        <v>32</v>
      </c>
      <c r="D823" s="4"/>
      <c r="E823" s="71" t="s">
        <v>33</v>
      </c>
      <c r="F823" s="72">
        <v>437980.31648</v>
      </c>
      <c r="G823" s="72">
        <v>451195.34597</v>
      </c>
    </row>
    <row r="824" spans="1:7" ht="12.75">
      <c r="A824" s="4"/>
      <c r="B824" s="4"/>
      <c r="C824" s="4" t="s">
        <v>34</v>
      </c>
      <c r="D824" s="4"/>
      <c r="E824" s="71" t="s">
        <v>1448</v>
      </c>
      <c r="F824" s="72">
        <v>437980.31648</v>
      </c>
      <c r="G824" s="72">
        <v>451195.34597</v>
      </c>
    </row>
    <row r="825" spans="1:7" ht="12.75">
      <c r="A825" s="4"/>
      <c r="B825" s="4"/>
      <c r="C825" s="4"/>
      <c r="D825" s="4" t="s">
        <v>1449</v>
      </c>
      <c r="E825" s="71" t="s">
        <v>1450</v>
      </c>
      <c r="F825" s="72">
        <v>437980.31648</v>
      </c>
      <c r="G825" s="72">
        <v>451195.34597</v>
      </c>
    </row>
    <row r="826" spans="1:7" ht="12.75">
      <c r="A826" s="4"/>
      <c r="B826" s="4"/>
      <c r="C826" s="4" t="s">
        <v>1359</v>
      </c>
      <c r="D826" s="4"/>
      <c r="E826" s="71" t="s">
        <v>1360</v>
      </c>
      <c r="F826" s="72">
        <v>13900</v>
      </c>
      <c r="G826" s="72">
        <v>50000</v>
      </c>
    </row>
    <row r="827" spans="1:7" ht="63.75">
      <c r="A827" s="4"/>
      <c r="B827" s="4"/>
      <c r="C827" s="4" t="s">
        <v>1000</v>
      </c>
      <c r="D827" s="4"/>
      <c r="E827" s="71" t="s">
        <v>1583</v>
      </c>
      <c r="F827" s="72">
        <v>13900</v>
      </c>
      <c r="G827" s="72">
        <v>50000</v>
      </c>
    </row>
    <row r="828" spans="1:7" ht="12.75">
      <c r="A828" s="4"/>
      <c r="B828" s="4"/>
      <c r="C828" s="4" t="s">
        <v>1001</v>
      </c>
      <c r="D828" s="4"/>
      <c r="E828" s="71" t="s">
        <v>1002</v>
      </c>
      <c r="F828" s="72">
        <v>13900</v>
      </c>
      <c r="G828" s="72">
        <v>50000</v>
      </c>
    </row>
    <row r="829" spans="1:7" ht="12.75">
      <c r="A829" s="4"/>
      <c r="B829" s="4"/>
      <c r="C829" s="4"/>
      <c r="D829" s="4" t="s">
        <v>1449</v>
      </c>
      <c r="E829" s="71" t="s">
        <v>1450</v>
      </c>
      <c r="F829" s="72">
        <v>13900</v>
      </c>
      <c r="G829" s="72">
        <v>50000</v>
      </c>
    </row>
    <row r="830" spans="1:7" ht="12.75">
      <c r="A830" s="4"/>
      <c r="B830" s="4" t="s">
        <v>1270</v>
      </c>
      <c r="C830" s="4"/>
      <c r="D830" s="4"/>
      <c r="E830" s="71" t="s">
        <v>1271</v>
      </c>
      <c r="F830" s="72">
        <v>54795.114</v>
      </c>
      <c r="G830" s="72">
        <v>54795.114</v>
      </c>
    </row>
    <row r="831" spans="1:7" ht="25.5">
      <c r="A831" s="4"/>
      <c r="B831" s="4"/>
      <c r="C831" s="4" t="s">
        <v>1276</v>
      </c>
      <c r="D831" s="4"/>
      <c r="E831" s="71" t="s">
        <v>1277</v>
      </c>
      <c r="F831" s="72">
        <v>54795.114</v>
      </c>
      <c r="G831" s="72">
        <v>54795.114</v>
      </c>
    </row>
    <row r="832" spans="1:7" ht="12.75">
      <c r="A832" s="4"/>
      <c r="B832" s="4"/>
      <c r="C832" s="4"/>
      <c r="D832" s="4" t="s">
        <v>529</v>
      </c>
      <c r="E832" s="71" t="s">
        <v>530</v>
      </c>
      <c r="F832" s="72">
        <v>54795.114</v>
      </c>
      <c r="G832" s="72">
        <v>54795.114</v>
      </c>
    </row>
    <row r="833" spans="1:7" ht="12.75">
      <c r="A833" s="4"/>
      <c r="B833" s="4" t="s">
        <v>1278</v>
      </c>
      <c r="C833" s="4"/>
      <c r="D833" s="4"/>
      <c r="E833" s="71" t="s">
        <v>1279</v>
      </c>
      <c r="F833" s="72">
        <v>36042.39104</v>
      </c>
      <c r="G833" s="72">
        <v>33242.39104</v>
      </c>
    </row>
    <row r="834" spans="1:7" ht="25.5">
      <c r="A834" s="4"/>
      <c r="B834" s="4"/>
      <c r="C834" s="4" t="s">
        <v>650</v>
      </c>
      <c r="D834" s="4"/>
      <c r="E834" s="71" t="s">
        <v>651</v>
      </c>
      <c r="F834" s="72">
        <v>33242.39104</v>
      </c>
      <c r="G834" s="72">
        <v>33242.39104</v>
      </c>
    </row>
    <row r="835" spans="1:7" ht="12.75">
      <c r="A835" s="4"/>
      <c r="B835" s="4"/>
      <c r="C835" s="4" t="s">
        <v>838</v>
      </c>
      <c r="D835" s="4"/>
      <c r="E835" s="71" t="s">
        <v>839</v>
      </c>
      <c r="F835" s="72">
        <v>33242.39104</v>
      </c>
      <c r="G835" s="72">
        <v>33242.39104</v>
      </c>
    </row>
    <row r="836" spans="1:7" ht="12.75">
      <c r="A836" s="4"/>
      <c r="B836" s="4"/>
      <c r="C836" s="4" t="s">
        <v>840</v>
      </c>
      <c r="D836" s="4"/>
      <c r="E836" s="71" t="s">
        <v>1448</v>
      </c>
      <c r="F836" s="72">
        <v>33242.39104</v>
      </c>
      <c r="G836" s="72">
        <v>33242.39104</v>
      </c>
    </row>
    <row r="837" spans="1:7" ht="12.75">
      <c r="A837" s="4"/>
      <c r="B837" s="4"/>
      <c r="C837" s="4"/>
      <c r="D837" s="4" t="s">
        <v>1449</v>
      </c>
      <c r="E837" s="71" t="s">
        <v>1450</v>
      </c>
      <c r="F837" s="72">
        <v>33242.39104</v>
      </c>
      <c r="G837" s="72">
        <v>33242.39104</v>
      </c>
    </row>
    <row r="838" spans="1:7" ht="12.75">
      <c r="A838" s="4"/>
      <c r="B838" s="4"/>
      <c r="C838" s="4" t="s">
        <v>1359</v>
      </c>
      <c r="D838" s="4"/>
      <c r="E838" s="71" t="s">
        <v>1360</v>
      </c>
      <c r="F838" s="72">
        <v>2800</v>
      </c>
      <c r="G838" s="72"/>
    </row>
    <row r="839" spans="1:7" ht="63.75">
      <c r="A839" s="4"/>
      <c r="B839" s="4"/>
      <c r="C839" s="4" t="s">
        <v>1000</v>
      </c>
      <c r="D839" s="4"/>
      <c r="E839" s="71" t="s">
        <v>1583</v>
      </c>
      <c r="F839" s="72">
        <v>2800</v>
      </c>
      <c r="G839" s="72"/>
    </row>
    <row r="840" spans="1:7" ht="12.75">
      <c r="A840" s="4"/>
      <c r="B840" s="4"/>
      <c r="C840" s="4" t="s">
        <v>1001</v>
      </c>
      <c r="D840" s="4"/>
      <c r="E840" s="71" t="s">
        <v>1002</v>
      </c>
      <c r="F840" s="72">
        <v>2800</v>
      </c>
      <c r="G840" s="72"/>
    </row>
    <row r="841" spans="1:7" ht="12.75">
      <c r="A841" s="4"/>
      <c r="B841" s="4"/>
      <c r="C841" s="4"/>
      <c r="D841" s="4" t="s">
        <v>1449</v>
      </c>
      <c r="E841" s="71" t="s">
        <v>1450</v>
      </c>
      <c r="F841" s="72">
        <v>2800</v>
      </c>
      <c r="G841" s="72"/>
    </row>
    <row r="842" spans="1:7" ht="12.75">
      <c r="A842" s="4"/>
      <c r="B842" s="4" t="s">
        <v>1481</v>
      </c>
      <c r="C842" s="4"/>
      <c r="D842" s="4"/>
      <c r="E842" s="71" t="s">
        <v>1482</v>
      </c>
      <c r="F842" s="72">
        <v>10234869.99982</v>
      </c>
      <c r="G842" s="72">
        <v>10577402.285907</v>
      </c>
    </row>
    <row r="843" spans="1:7" ht="12.75">
      <c r="A843" s="4"/>
      <c r="B843" s="4" t="s">
        <v>1483</v>
      </c>
      <c r="C843" s="4"/>
      <c r="D843" s="4"/>
      <c r="E843" s="71" t="s">
        <v>1484</v>
      </c>
      <c r="F843" s="72">
        <v>47844.327257</v>
      </c>
      <c r="G843" s="72">
        <v>47844.327257</v>
      </c>
    </row>
    <row r="844" spans="1:7" ht="12.75">
      <c r="A844" s="4"/>
      <c r="B844" s="4"/>
      <c r="C844" s="4" t="s">
        <v>1485</v>
      </c>
      <c r="D844" s="4"/>
      <c r="E844" s="71" t="s">
        <v>1486</v>
      </c>
      <c r="F844" s="72">
        <v>47844.327257</v>
      </c>
      <c r="G844" s="72">
        <v>47844.327257</v>
      </c>
    </row>
    <row r="845" spans="1:7" ht="25.5">
      <c r="A845" s="4"/>
      <c r="B845" s="4"/>
      <c r="C845" s="4" t="s">
        <v>1487</v>
      </c>
      <c r="D845" s="4"/>
      <c r="E845" s="71" t="s">
        <v>1488</v>
      </c>
      <c r="F845" s="72">
        <v>47844.327257</v>
      </c>
      <c r="G845" s="72">
        <v>47844.327257</v>
      </c>
    </row>
    <row r="846" spans="1:7" ht="12.75">
      <c r="A846" s="4"/>
      <c r="B846" s="4"/>
      <c r="C846" s="4"/>
      <c r="D846" s="4" t="s">
        <v>882</v>
      </c>
      <c r="E846" s="71" t="s">
        <v>883</v>
      </c>
      <c r="F846" s="72">
        <v>47844.327257</v>
      </c>
      <c r="G846" s="72">
        <v>47844.327257</v>
      </c>
    </row>
    <row r="847" spans="1:7" ht="12.75">
      <c r="A847" s="4"/>
      <c r="B847" s="4" t="s">
        <v>1489</v>
      </c>
      <c r="C847" s="4"/>
      <c r="D847" s="4"/>
      <c r="E847" s="71" t="s">
        <v>1490</v>
      </c>
      <c r="F847" s="72">
        <v>2322291.1782</v>
      </c>
      <c r="G847" s="72">
        <v>2535613.86031</v>
      </c>
    </row>
    <row r="848" spans="1:7" ht="25.5">
      <c r="A848" s="4"/>
      <c r="B848" s="4"/>
      <c r="C848" s="4" t="s">
        <v>648</v>
      </c>
      <c r="D848" s="4"/>
      <c r="E848" s="71" t="s">
        <v>649</v>
      </c>
      <c r="F848" s="72">
        <v>70242.9</v>
      </c>
      <c r="G848" s="72">
        <v>70242.9</v>
      </c>
    </row>
    <row r="849" spans="1:7" ht="12.75">
      <c r="A849" s="4"/>
      <c r="B849" s="4"/>
      <c r="C849" s="4"/>
      <c r="D849" s="4" t="s">
        <v>130</v>
      </c>
      <c r="E849" s="71" t="s">
        <v>131</v>
      </c>
      <c r="F849" s="72">
        <v>70242.9</v>
      </c>
      <c r="G849" s="72">
        <v>70242.9</v>
      </c>
    </row>
    <row r="850" spans="1:7" ht="12.75">
      <c r="A850" s="4"/>
      <c r="B850" s="4"/>
      <c r="C850" s="4" t="s">
        <v>1491</v>
      </c>
      <c r="D850" s="4"/>
      <c r="E850" s="71" t="s">
        <v>402</v>
      </c>
      <c r="F850" s="72">
        <v>729023.60428</v>
      </c>
      <c r="G850" s="72">
        <v>752740.40738</v>
      </c>
    </row>
    <row r="851" spans="1:7" ht="25.5">
      <c r="A851" s="4"/>
      <c r="B851" s="4"/>
      <c r="C851" s="4" t="s">
        <v>403</v>
      </c>
      <c r="D851" s="4"/>
      <c r="E851" s="71" t="s">
        <v>404</v>
      </c>
      <c r="F851" s="72">
        <v>729023.60428</v>
      </c>
      <c r="G851" s="72">
        <v>752740.40738</v>
      </c>
    </row>
    <row r="852" spans="1:7" ht="12.75">
      <c r="A852" s="4"/>
      <c r="B852" s="4"/>
      <c r="C852" s="4" t="s">
        <v>405</v>
      </c>
      <c r="D852" s="4"/>
      <c r="E852" s="71" t="s">
        <v>1428</v>
      </c>
      <c r="F852" s="72">
        <v>729023.60428</v>
      </c>
      <c r="G852" s="72">
        <v>752740.40738</v>
      </c>
    </row>
    <row r="853" spans="1:7" ht="12.75">
      <c r="A853" s="4"/>
      <c r="B853" s="4"/>
      <c r="C853" s="4"/>
      <c r="D853" s="4" t="s">
        <v>1449</v>
      </c>
      <c r="E853" s="71" t="s">
        <v>1450</v>
      </c>
      <c r="F853" s="72">
        <v>89359.20288</v>
      </c>
      <c r="G853" s="72">
        <v>93122.91688</v>
      </c>
    </row>
    <row r="854" spans="1:7" ht="12.75">
      <c r="A854" s="4"/>
      <c r="B854" s="4"/>
      <c r="C854" s="4"/>
      <c r="D854" s="4" t="s">
        <v>662</v>
      </c>
      <c r="E854" s="71" t="s">
        <v>601</v>
      </c>
      <c r="F854" s="72">
        <v>639664.4014</v>
      </c>
      <c r="G854" s="72">
        <v>659617.4905</v>
      </c>
    </row>
    <row r="855" spans="1:7" ht="12.75">
      <c r="A855" s="4"/>
      <c r="B855" s="4"/>
      <c r="C855" s="4" t="s">
        <v>406</v>
      </c>
      <c r="D855" s="4"/>
      <c r="E855" s="71" t="s">
        <v>407</v>
      </c>
      <c r="F855" s="72">
        <v>231465.21475</v>
      </c>
      <c r="G855" s="72">
        <v>236189.4782</v>
      </c>
    </row>
    <row r="856" spans="1:7" ht="25.5">
      <c r="A856" s="4"/>
      <c r="B856" s="4"/>
      <c r="C856" s="4" t="s">
        <v>408</v>
      </c>
      <c r="D856" s="4"/>
      <c r="E856" s="71" t="s">
        <v>409</v>
      </c>
      <c r="F856" s="72">
        <v>231465.21475</v>
      </c>
      <c r="G856" s="72">
        <v>236189.4782</v>
      </c>
    </row>
    <row r="857" spans="1:7" ht="12.75">
      <c r="A857" s="4"/>
      <c r="B857" s="4"/>
      <c r="C857" s="4" t="s">
        <v>410</v>
      </c>
      <c r="D857" s="4"/>
      <c r="E857" s="71" t="s">
        <v>1428</v>
      </c>
      <c r="F857" s="72">
        <v>231465.21475</v>
      </c>
      <c r="G857" s="72">
        <v>236189.4782</v>
      </c>
    </row>
    <row r="858" spans="1:7" ht="12.75">
      <c r="A858" s="4"/>
      <c r="B858" s="4"/>
      <c r="C858" s="4"/>
      <c r="D858" s="4" t="s">
        <v>1449</v>
      </c>
      <c r="E858" s="71" t="s">
        <v>1450</v>
      </c>
      <c r="F858" s="72">
        <v>214705.3464</v>
      </c>
      <c r="G858" s="72">
        <v>218906.8264</v>
      </c>
    </row>
    <row r="859" spans="1:7" ht="12.75">
      <c r="A859" s="4"/>
      <c r="B859" s="4"/>
      <c r="C859" s="4"/>
      <c r="D859" s="4" t="s">
        <v>662</v>
      </c>
      <c r="E859" s="71" t="s">
        <v>601</v>
      </c>
      <c r="F859" s="72">
        <v>16759.86835</v>
      </c>
      <c r="G859" s="72">
        <v>17282.6518</v>
      </c>
    </row>
    <row r="860" spans="1:7" ht="25.5">
      <c r="A860" s="4"/>
      <c r="B860" s="4"/>
      <c r="C860" s="4" t="s">
        <v>411</v>
      </c>
      <c r="D860" s="4"/>
      <c r="E860" s="71" t="s">
        <v>412</v>
      </c>
      <c r="F860" s="72">
        <v>1220259.45917</v>
      </c>
      <c r="G860" s="72">
        <v>1426441.07473</v>
      </c>
    </row>
    <row r="861" spans="1:7" ht="38.25">
      <c r="A861" s="4"/>
      <c r="B861" s="4"/>
      <c r="C861" s="4" t="s">
        <v>413</v>
      </c>
      <c r="D861" s="4"/>
      <c r="E861" s="71" t="s">
        <v>414</v>
      </c>
      <c r="F861" s="72">
        <v>4205.9</v>
      </c>
      <c r="G861" s="72">
        <v>4205.9</v>
      </c>
    </row>
    <row r="862" spans="1:7" ht="12.75">
      <c r="A862" s="4"/>
      <c r="B862" s="4"/>
      <c r="C862" s="4"/>
      <c r="D862" s="4" t="s">
        <v>662</v>
      </c>
      <c r="E862" s="71" t="s">
        <v>601</v>
      </c>
      <c r="F862" s="72">
        <v>4205.9</v>
      </c>
      <c r="G862" s="72">
        <v>4205.9</v>
      </c>
    </row>
    <row r="863" spans="1:7" ht="51">
      <c r="A863" s="4"/>
      <c r="B863" s="4"/>
      <c r="C863" s="4" t="s">
        <v>415</v>
      </c>
      <c r="D863" s="4"/>
      <c r="E863" s="71" t="s">
        <v>416</v>
      </c>
      <c r="F863" s="72">
        <v>229.74</v>
      </c>
      <c r="G863" s="72">
        <v>229.74</v>
      </c>
    </row>
    <row r="864" spans="1:7" ht="12.75">
      <c r="A864" s="4"/>
      <c r="B864" s="4"/>
      <c r="C864" s="4"/>
      <c r="D864" s="4" t="s">
        <v>662</v>
      </c>
      <c r="E864" s="71" t="s">
        <v>601</v>
      </c>
      <c r="F864" s="72">
        <v>229.74</v>
      </c>
      <c r="G864" s="72">
        <v>229.74</v>
      </c>
    </row>
    <row r="865" spans="1:7" ht="25.5">
      <c r="A865" s="4"/>
      <c r="B865" s="4"/>
      <c r="C865" s="4" t="s">
        <v>417</v>
      </c>
      <c r="D865" s="4"/>
      <c r="E865" s="71" t="s">
        <v>418</v>
      </c>
      <c r="F865" s="72">
        <v>1215823.81917</v>
      </c>
      <c r="G865" s="72">
        <v>1422005.43473</v>
      </c>
    </row>
    <row r="866" spans="1:7" ht="12.75">
      <c r="A866" s="4"/>
      <c r="B866" s="4"/>
      <c r="C866" s="4"/>
      <c r="D866" s="4" t="s">
        <v>529</v>
      </c>
      <c r="E866" s="71" t="s">
        <v>530</v>
      </c>
      <c r="F866" s="72">
        <v>1215823.81917</v>
      </c>
      <c r="G866" s="72">
        <v>1422005.43473</v>
      </c>
    </row>
    <row r="867" spans="1:7" ht="12.75">
      <c r="A867" s="4"/>
      <c r="B867" s="4"/>
      <c r="C867" s="4" t="s">
        <v>1359</v>
      </c>
      <c r="D867" s="4"/>
      <c r="E867" s="71" t="s">
        <v>1360</v>
      </c>
      <c r="F867" s="72">
        <v>71300</v>
      </c>
      <c r="G867" s="72">
        <v>50000</v>
      </c>
    </row>
    <row r="868" spans="1:7" ht="63.75">
      <c r="A868" s="4"/>
      <c r="B868" s="4"/>
      <c r="C868" s="4" t="s">
        <v>1000</v>
      </c>
      <c r="D868" s="4"/>
      <c r="E868" s="71" t="s">
        <v>1583</v>
      </c>
      <c r="F868" s="72">
        <v>71300</v>
      </c>
      <c r="G868" s="72">
        <v>50000</v>
      </c>
    </row>
    <row r="869" spans="1:7" ht="12.75">
      <c r="A869" s="4"/>
      <c r="B869" s="4"/>
      <c r="C869" s="4" t="s">
        <v>1001</v>
      </c>
      <c r="D869" s="4"/>
      <c r="E869" s="71" t="s">
        <v>1002</v>
      </c>
      <c r="F869" s="72">
        <v>71300</v>
      </c>
      <c r="G869" s="72">
        <v>50000</v>
      </c>
    </row>
    <row r="870" spans="1:7" ht="12.75">
      <c r="A870" s="4"/>
      <c r="B870" s="4"/>
      <c r="C870" s="4"/>
      <c r="D870" s="4" t="s">
        <v>1449</v>
      </c>
      <c r="E870" s="71" t="s">
        <v>1450</v>
      </c>
      <c r="F870" s="72">
        <v>61591.7</v>
      </c>
      <c r="G870" s="72">
        <v>50000</v>
      </c>
    </row>
    <row r="871" spans="1:7" ht="12.75">
      <c r="A871" s="4"/>
      <c r="B871" s="4"/>
      <c r="C871" s="4"/>
      <c r="D871" s="4" t="s">
        <v>662</v>
      </c>
      <c r="E871" s="71" t="s">
        <v>601</v>
      </c>
      <c r="F871" s="72">
        <v>9708.3</v>
      </c>
      <c r="G871" s="72"/>
    </row>
    <row r="872" spans="1:7" ht="12.75">
      <c r="A872" s="4"/>
      <c r="B872" s="4" t="s">
        <v>419</v>
      </c>
      <c r="C872" s="4"/>
      <c r="D872" s="4"/>
      <c r="E872" s="71" t="s">
        <v>420</v>
      </c>
      <c r="F872" s="72">
        <v>5811329.156534</v>
      </c>
      <c r="G872" s="72">
        <v>5861722.688847</v>
      </c>
    </row>
    <row r="873" spans="1:7" ht="25.5">
      <c r="A873" s="4"/>
      <c r="B873" s="4"/>
      <c r="C873" s="4" t="s">
        <v>1475</v>
      </c>
      <c r="D873" s="4"/>
      <c r="E873" s="71" t="s">
        <v>526</v>
      </c>
      <c r="F873" s="72">
        <v>33170.41672</v>
      </c>
      <c r="G873" s="72">
        <v>33170.41672</v>
      </c>
    </row>
    <row r="874" spans="1:7" ht="38.25">
      <c r="A874" s="4"/>
      <c r="B874" s="4"/>
      <c r="C874" s="4" t="s">
        <v>421</v>
      </c>
      <c r="D874" s="4"/>
      <c r="E874" s="71" t="s">
        <v>1513</v>
      </c>
      <c r="F874" s="72">
        <v>33170.41672</v>
      </c>
      <c r="G874" s="72">
        <v>33170.41672</v>
      </c>
    </row>
    <row r="875" spans="1:7" ht="12.75">
      <c r="A875" s="4"/>
      <c r="B875" s="4"/>
      <c r="C875" s="4"/>
      <c r="D875" s="4" t="s">
        <v>529</v>
      </c>
      <c r="E875" s="71" t="s">
        <v>530</v>
      </c>
      <c r="F875" s="72">
        <v>33170.41672</v>
      </c>
      <c r="G875" s="72">
        <v>33170.41672</v>
      </c>
    </row>
    <row r="876" spans="1:7" ht="12.75">
      <c r="A876" s="4"/>
      <c r="B876" s="4"/>
      <c r="C876" s="4" t="s">
        <v>1485</v>
      </c>
      <c r="D876" s="4"/>
      <c r="E876" s="71" t="s">
        <v>1486</v>
      </c>
      <c r="F876" s="72">
        <v>11230.961795</v>
      </c>
      <c r="G876" s="72">
        <v>11967.773539</v>
      </c>
    </row>
    <row r="877" spans="1:7" ht="51">
      <c r="A877" s="4"/>
      <c r="B877" s="4"/>
      <c r="C877" s="4" t="s">
        <v>422</v>
      </c>
      <c r="D877" s="4"/>
      <c r="E877" s="71" t="s">
        <v>423</v>
      </c>
      <c r="F877" s="72">
        <v>7496.59319</v>
      </c>
      <c r="G877" s="72">
        <v>7988.410187</v>
      </c>
    </row>
    <row r="878" spans="1:7" ht="12.75">
      <c r="A878" s="4"/>
      <c r="B878" s="4"/>
      <c r="C878" s="4"/>
      <c r="D878" s="4" t="s">
        <v>882</v>
      </c>
      <c r="E878" s="71" t="s">
        <v>883</v>
      </c>
      <c r="F878" s="72">
        <v>7496.59319</v>
      </c>
      <c r="G878" s="72">
        <v>7988.410187</v>
      </c>
    </row>
    <row r="879" spans="1:7" ht="38.25">
      <c r="A879" s="4"/>
      <c r="B879" s="4"/>
      <c r="C879" s="4" t="s">
        <v>424</v>
      </c>
      <c r="D879" s="4"/>
      <c r="E879" s="71" t="s">
        <v>1409</v>
      </c>
      <c r="F879" s="72">
        <v>3734.368605</v>
      </c>
      <c r="G879" s="72">
        <v>3979.363352</v>
      </c>
    </row>
    <row r="880" spans="1:7" ht="12.75">
      <c r="A880" s="4"/>
      <c r="B880" s="4"/>
      <c r="C880" s="4"/>
      <c r="D880" s="4" t="s">
        <v>882</v>
      </c>
      <c r="E880" s="71" t="s">
        <v>883</v>
      </c>
      <c r="F880" s="72">
        <v>3734.368605</v>
      </c>
      <c r="G880" s="72">
        <v>3979.363352</v>
      </c>
    </row>
    <row r="881" spans="1:7" ht="12.75">
      <c r="A881" s="4"/>
      <c r="B881" s="4"/>
      <c r="C881" s="4" t="s">
        <v>448</v>
      </c>
      <c r="D881" s="4"/>
      <c r="E881" s="71" t="s">
        <v>449</v>
      </c>
      <c r="F881" s="72">
        <v>5744207.619359</v>
      </c>
      <c r="G881" s="72">
        <v>5793864.339928</v>
      </c>
    </row>
    <row r="882" spans="1:7" ht="12.75">
      <c r="A882" s="4"/>
      <c r="B882" s="4"/>
      <c r="C882" s="4" t="s">
        <v>1410</v>
      </c>
      <c r="D882" s="4"/>
      <c r="E882" s="71" t="s">
        <v>1411</v>
      </c>
      <c r="F882" s="72">
        <v>26554.43902</v>
      </c>
      <c r="G882" s="72">
        <v>26554.43902</v>
      </c>
    </row>
    <row r="883" spans="1:7" ht="12.75">
      <c r="A883" s="4"/>
      <c r="B883" s="4"/>
      <c r="C883" s="4"/>
      <c r="D883" s="4" t="s">
        <v>882</v>
      </c>
      <c r="E883" s="71" t="s">
        <v>883</v>
      </c>
      <c r="F883" s="72">
        <v>26554.43902</v>
      </c>
      <c r="G883" s="72">
        <v>26554.43902</v>
      </c>
    </row>
    <row r="884" spans="1:7" ht="12.75">
      <c r="A884" s="4"/>
      <c r="B884" s="4"/>
      <c r="C884" s="4" t="s">
        <v>1412</v>
      </c>
      <c r="D884" s="4"/>
      <c r="E884" s="71" t="s">
        <v>1413</v>
      </c>
      <c r="F884" s="72">
        <v>338827.047094</v>
      </c>
      <c r="G884" s="72">
        <v>361970.208688</v>
      </c>
    </row>
    <row r="885" spans="1:7" ht="12.75">
      <c r="A885" s="4"/>
      <c r="B885" s="4"/>
      <c r="C885" s="4"/>
      <c r="D885" s="4" t="s">
        <v>882</v>
      </c>
      <c r="E885" s="71" t="s">
        <v>883</v>
      </c>
      <c r="F885" s="72">
        <v>338827.047094</v>
      </c>
      <c r="G885" s="72">
        <v>361970.208688</v>
      </c>
    </row>
    <row r="886" spans="1:7" ht="38.25">
      <c r="A886" s="4"/>
      <c r="B886" s="4"/>
      <c r="C886" s="4" t="s">
        <v>1414</v>
      </c>
      <c r="D886" s="4"/>
      <c r="E886" s="71" t="s">
        <v>1415</v>
      </c>
      <c r="F886" s="72">
        <v>2989781.725392</v>
      </c>
      <c r="G886" s="72">
        <v>3009387.381705</v>
      </c>
    </row>
    <row r="887" spans="1:7" ht="38.25">
      <c r="A887" s="4"/>
      <c r="B887" s="4"/>
      <c r="C887" s="4" t="s">
        <v>1416</v>
      </c>
      <c r="D887" s="4"/>
      <c r="E887" s="71" t="s">
        <v>980</v>
      </c>
      <c r="F887" s="72">
        <v>1763106.300745</v>
      </c>
      <c r="G887" s="72">
        <v>1702235.424805</v>
      </c>
    </row>
    <row r="888" spans="1:7" ht="12.75">
      <c r="A888" s="4"/>
      <c r="B888" s="4"/>
      <c r="C888" s="4"/>
      <c r="D888" s="4" t="s">
        <v>882</v>
      </c>
      <c r="E888" s="71" t="s">
        <v>883</v>
      </c>
      <c r="F888" s="72">
        <v>1763106.300745</v>
      </c>
      <c r="G888" s="72">
        <v>1702235.424805</v>
      </c>
    </row>
    <row r="889" spans="1:7" ht="12.75">
      <c r="A889" s="4"/>
      <c r="B889" s="4"/>
      <c r="C889" s="4" t="s">
        <v>981</v>
      </c>
      <c r="D889" s="4"/>
      <c r="E889" s="71" t="s">
        <v>982</v>
      </c>
      <c r="F889" s="72">
        <v>1226675.424647</v>
      </c>
      <c r="G889" s="72">
        <v>1307151.9569</v>
      </c>
    </row>
    <row r="890" spans="1:7" ht="12.75">
      <c r="A890" s="4"/>
      <c r="B890" s="4"/>
      <c r="C890" s="4"/>
      <c r="D890" s="4" t="s">
        <v>882</v>
      </c>
      <c r="E890" s="71" t="s">
        <v>883</v>
      </c>
      <c r="F890" s="72">
        <v>1226675.424647</v>
      </c>
      <c r="G890" s="72">
        <v>1307151.9569</v>
      </c>
    </row>
    <row r="891" spans="1:7" ht="38.25">
      <c r="A891" s="4"/>
      <c r="B891" s="4"/>
      <c r="C891" s="4" t="s">
        <v>983</v>
      </c>
      <c r="D891" s="4"/>
      <c r="E891" s="71" t="s">
        <v>984</v>
      </c>
      <c r="F891" s="72">
        <v>72821.422866</v>
      </c>
      <c r="G891" s="72">
        <v>77598.901463</v>
      </c>
    </row>
    <row r="892" spans="1:7" ht="38.25">
      <c r="A892" s="4"/>
      <c r="B892" s="4"/>
      <c r="C892" s="4" t="s">
        <v>985</v>
      </c>
      <c r="D892" s="4"/>
      <c r="E892" s="71" t="s">
        <v>986</v>
      </c>
      <c r="F892" s="72">
        <v>72821.422866</v>
      </c>
      <c r="G892" s="72">
        <v>77598.901463</v>
      </c>
    </row>
    <row r="893" spans="1:7" ht="12.75">
      <c r="A893" s="4"/>
      <c r="B893" s="4"/>
      <c r="C893" s="4"/>
      <c r="D893" s="4" t="s">
        <v>882</v>
      </c>
      <c r="E893" s="71" t="s">
        <v>883</v>
      </c>
      <c r="F893" s="72">
        <v>72821.422866</v>
      </c>
      <c r="G893" s="72">
        <v>77598.901463</v>
      </c>
    </row>
    <row r="894" spans="1:7" ht="76.5">
      <c r="A894" s="4"/>
      <c r="B894" s="4"/>
      <c r="C894" s="4" t="s">
        <v>989</v>
      </c>
      <c r="D894" s="4"/>
      <c r="E894" s="71" t="s">
        <v>990</v>
      </c>
      <c r="F894" s="72">
        <v>6287.664006</v>
      </c>
      <c r="G894" s="72">
        <v>6683.786838</v>
      </c>
    </row>
    <row r="895" spans="1:7" ht="12.75">
      <c r="A895" s="4"/>
      <c r="B895" s="4"/>
      <c r="C895" s="4"/>
      <c r="D895" s="4" t="s">
        <v>882</v>
      </c>
      <c r="E895" s="71" t="s">
        <v>883</v>
      </c>
      <c r="F895" s="72">
        <v>6287.664006</v>
      </c>
      <c r="G895" s="72">
        <v>6683.786838</v>
      </c>
    </row>
    <row r="896" spans="1:7" ht="25.5">
      <c r="A896" s="4"/>
      <c r="B896" s="4"/>
      <c r="C896" s="4" t="s">
        <v>991</v>
      </c>
      <c r="D896" s="4"/>
      <c r="E896" s="71" t="s">
        <v>992</v>
      </c>
      <c r="F896" s="72">
        <v>804881.32379</v>
      </c>
      <c r="G896" s="72">
        <v>804881.32379</v>
      </c>
    </row>
    <row r="897" spans="1:7" ht="12.75">
      <c r="A897" s="4"/>
      <c r="B897" s="4"/>
      <c r="C897" s="4"/>
      <c r="D897" s="4" t="s">
        <v>882</v>
      </c>
      <c r="E897" s="71" t="s">
        <v>883</v>
      </c>
      <c r="F897" s="72">
        <v>804881.32379</v>
      </c>
      <c r="G897" s="72">
        <v>804881.32379</v>
      </c>
    </row>
    <row r="898" spans="1:7" ht="63.75">
      <c r="A898" s="4"/>
      <c r="B898" s="4"/>
      <c r="C898" s="4" t="s">
        <v>993</v>
      </c>
      <c r="D898" s="4"/>
      <c r="E898" s="71" t="s">
        <v>310</v>
      </c>
      <c r="F898" s="72">
        <v>2068.456408</v>
      </c>
      <c r="G898" s="72">
        <v>2198.769161</v>
      </c>
    </row>
    <row r="899" spans="1:7" ht="12.75">
      <c r="A899" s="4"/>
      <c r="B899" s="4"/>
      <c r="C899" s="4"/>
      <c r="D899" s="4" t="s">
        <v>882</v>
      </c>
      <c r="E899" s="71" t="s">
        <v>883</v>
      </c>
      <c r="F899" s="72">
        <v>2068.456408</v>
      </c>
      <c r="G899" s="72">
        <v>2198.769161</v>
      </c>
    </row>
    <row r="900" spans="1:7" ht="38.25">
      <c r="A900" s="4"/>
      <c r="B900" s="4"/>
      <c r="C900" s="4" t="s">
        <v>311</v>
      </c>
      <c r="D900" s="4"/>
      <c r="E900" s="71" t="s">
        <v>312</v>
      </c>
      <c r="F900" s="72">
        <v>310.384503</v>
      </c>
      <c r="G900" s="72">
        <v>317.727912</v>
      </c>
    </row>
    <row r="901" spans="1:7" ht="38.25">
      <c r="A901" s="4"/>
      <c r="B901" s="4"/>
      <c r="C901" s="4" t="s">
        <v>313</v>
      </c>
      <c r="D901" s="4"/>
      <c r="E901" s="71" t="s">
        <v>314</v>
      </c>
      <c r="F901" s="72">
        <v>198.4515</v>
      </c>
      <c r="G901" s="72">
        <v>198.4515</v>
      </c>
    </row>
    <row r="902" spans="1:7" ht="12.75">
      <c r="A902" s="4"/>
      <c r="B902" s="4"/>
      <c r="C902" s="4"/>
      <c r="D902" s="4" t="s">
        <v>882</v>
      </c>
      <c r="E902" s="71" t="s">
        <v>883</v>
      </c>
      <c r="F902" s="72">
        <v>198.4515</v>
      </c>
      <c r="G902" s="72">
        <v>198.4515</v>
      </c>
    </row>
    <row r="903" spans="1:7" ht="25.5">
      <c r="A903" s="4"/>
      <c r="B903" s="4"/>
      <c r="C903" s="4" t="s">
        <v>315</v>
      </c>
      <c r="D903" s="4"/>
      <c r="E903" s="71" t="s">
        <v>316</v>
      </c>
      <c r="F903" s="72">
        <v>111.933003</v>
      </c>
      <c r="G903" s="72">
        <v>119.276412</v>
      </c>
    </row>
    <row r="904" spans="1:7" ht="12.75">
      <c r="A904" s="4"/>
      <c r="B904" s="4"/>
      <c r="C904" s="4"/>
      <c r="D904" s="4" t="s">
        <v>882</v>
      </c>
      <c r="E904" s="71" t="s">
        <v>883</v>
      </c>
      <c r="F904" s="72">
        <v>111.933003</v>
      </c>
      <c r="G904" s="72">
        <v>119.276412</v>
      </c>
    </row>
    <row r="905" spans="1:7" ht="25.5">
      <c r="A905" s="4"/>
      <c r="B905" s="4"/>
      <c r="C905" s="4" t="s">
        <v>317</v>
      </c>
      <c r="D905" s="4"/>
      <c r="E905" s="71" t="s">
        <v>318</v>
      </c>
      <c r="F905" s="72">
        <v>249009.338227</v>
      </c>
      <c r="G905" s="72">
        <v>256255.738342</v>
      </c>
    </row>
    <row r="906" spans="1:7" ht="38.25">
      <c r="A906" s="4"/>
      <c r="B906" s="4"/>
      <c r="C906" s="4" t="s">
        <v>319</v>
      </c>
      <c r="D906" s="4"/>
      <c r="E906" s="71" t="s">
        <v>320</v>
      </c>
      <c r="F906" s="72">
        <v>139681.584294</v>
      </c>
      <c r="G906" s="72">
        <v>139681.584294</v>
      </c>
    </row>
    <row r="907" spans="1:7" ht="12.75">
      <c r="A907" s="4"/>
      <c r="B907" s="4"/>
      <c r="C907" s="4"/>
      <c r="D907" s="4" t="s">
        <v>882</v>
      </c>
      <c r="E907" s="71" t="s">
        <v>883</v>
      </c>
      <c r="F907" s="72">
        <v>139681.584294</v>
      </c>
      <c r="G907" s="72">
        <v>139681.584294</v>
      </c>
    </row>
    <row r="908" spans="1:7" ht="25.5">
      <c r="A908" s="4"/>
      <c r="B908" s="4"/>
      <c r="C908" s="4" t="s">
        <v>321</v>
      </c>
      <c r="D908" s="4"/>
      <c r="E908" s="71" t="s">
        <v>373</v>
      </c>
      <c r="F908" s="72">
        <v>1024.7</v>
      </c>
      <c r="G908" s="72">
        <v>1024.7</v>
      </c>
    </row>
    <row r="909" spans="1:7" ht="12.75">
      <c r="A909" s="4"/>
      <c r="B909" s="4"/>
      <c r="C909" s="4"/>
      <c r="D909" s="4" t="s">
        <v>882</v>
      </c>
      <c r="E909" s="71" t="s">
        <v>883</v>
      </c>
      <c r="F909" s="72">
        <v>1024.7</v>
      </c>
      <c r="G909" s="72">
        <v>1024.7</v>
      </c>
    </row>
    <row r="910" spans="1:7" ht="25.5">
      <c r="A910" s="4"/>
      <c r="B910" s="4"/>
      <c r="C910" s="4" t="s">
        <v>374</v>
      </c>
      <c r="D910" s="4"/>
      <c r="E910" s="71" t="s">
        <v>375</v>
      </c>
      <c r="F910" s="72">
        <v>100636.453432</v>
      </c>
      <c r="G910" s="72">
        <v>107510.30168</v>
      </c>
    </row>
    <row r="911" spans="1:7" ht="12.75">
      <c r="A911" s="4"/>
      <c r="B911" s="4"/>
      <c r="C911" s="4"/>
      <c r="D911" s="4" t="s">
        <v>882</v>
      </c>
      <c r="E911" s="71" t="s">
        <v>883</v>
      </c>
      <c r="F911" s="72">
        <v>100636.453432</v>
      </c>
      <c r="G911" s="72">
        <v>107510.30168</v>
      </c>
    </row>
    <row r="912" spans="1:7" ht="38.25">
      <c r="A912" s="4"/>
      <c r="B912" s="4"/>
      <c r="C912" s="4" t="s">
        <v>376</v>
      </c>
      <c r="D912" s="4"/>
      <c r="E912" s="71" t="s">
        <v>377</v>
      </c>
      <c r="F912" s="72">
        <v>5454.338995</v>
      </c>
      <c r="G912" s="72">
        <v>5826.890862</v>
      </c>
    </row>
    <row r="913" spans="1:7" ht="12.75">
      <c r="A913" s="4"/>
      <c r="B913" s="4"/>
      <c r="C913" s="4"/>
      <c r="D913" s="4" t="s">
        <v>882</v>
      </c>
      <c r="E913" s="71" t="s">
        <v>883</v>
      </c>
      <c r="F913" s="72">
        <v>5454.338995</v>
      </c>
      <c r="G913" s="72">
        <v>5826.890862</v>
      </c>
    </row>
    <row r="914" spans="1:7" ht="25.5">
      <c r="A914" s="4"/>
      <c r="B914" s="4"/>
      <c r="C914" s="4" t="s">
        <v>378</v>
      </c>
      <c r="D914" s="4"/>
      <c r="E914" s="71" t="s">
        <v>379</v>
      </c>
      <c r="F914" s="72">
        <v>2212.261506</v>
      </c>
      <c r="G914" s="72">
        <v>2212.261506</v>
      </c>
    </row>
    <row r="915" spans="1:7" ht="12.75">
      <c r="A915" s="4"/>
      <c r="B915" s="4"/>
      <c r="C915" s="4"/>
      <c r="D915" s="4" t="s">
        <v>529</v>
      </c>
      <c r="E915" s="71" t="s">
        <v>530</v>
      </c>
      <c r="F915" s="72">
        <v>2212.261506</v>
      </c>
      <c r="G915" s="72">
        <v>2212.261506</v>
      </c>
    </row>
    <row r="916" spans="1:7" ht="51">
      <c r="A916" s="4"/>
      <c r="B916" s="4"/>
      <c r="C916" s="4" t="s">
        <v>380</v>
      </c>
      <c r="D916" s="4"/>
      <c r="E916" s="71" t="s">
        <v>381</v>
      </c>
      <c r="F916" s="72">
        <v>486.5</v>
      </c>
      <c r="G916" s="72">
        <v>486.5</v>
      </c>
    </row>
    <row r="917" spans="1:7" ht="25.5">
      <c r="A917" s="4"/>
      <c r="B917" s="4"/>
      <c r="C917" s="4" t="s">
        <v>382</v>
      </c>
      <c r="D917" s="4"/>
      <c r="E917" s="71" t="s">
        <v>383</v>
      </c>
      <c r="F917" s="72">
        <v>486.5</v>
      </c>
      <c r="G917" s="72">
        <v>486.5</v>
      </c>
    </row>
    <row r="918" spans="1:7" ht="12.75">
      <c r="A918" s="4"/>
      <c r="B918" s="4"/>
      <c r="C918" s="4"/>
      <c r="D918" s="4" t="s">
        <v>882</v>
      </c>
      <c r="E918" s="71" t="s">
        <v>883</v>
      </c>
      <c r="F918" s="72">
        <v>486.5</v>
      </c>
      <c r="G918" s="72">
        <v>486.5</v>
      </c>
    </row>
    <row r="919" spans="1:7" ht="38.25">
      <c r="A919" s="4"/>
      <c r="B919" s="4"/>
      <c r="C919" s="4" t="s">
        <v>384</v>
      </c>
      <c r="D919" s="4"/>
      <c r="E919" s="71" t="s">
        <v>385</v>
      </c>
      <c r="F919" s="72">
        <v>6446.865628</v>
      </c>
      <c r="G919" s="72">
        <v>6869.814829</v>
      </c>
    </row>
    <row r="920" spans="1:7" ht="25.5">
      <c r="A920" s="4"/>
      <c r="B920" s="4"/>
      <c r="C920" s="4" t="s">
        <v>386</v>
      </c>
      <c r="D920" s="4"/>
      <c r="E920" s="71" t="s">
        <v>387</v>
      </c>
      <c r="F920" s="72">
        <v>6446.865628</v>
      </c>
      <c r="G920" s="72">
        <v>6869.814829</v>
      </c>
    </row>
    <row r="921" spans="1:7" ht="12.75">
      <c r="A921" s="4"/>
      <c r="B921" s="4"/>
      <c r="C921" s="4"/>
      <c r="D921" s="4" t="s">
        <v>882</v>
      </c>
      <c r="E921" s="71" t="s">
        <v>883</v>
      </c>
      <c r="F921" s="72">
        <v>6446.865628</v>
      </c>
      <c r="G921" s="72">
        <v>6869.814829</v>
      </c>
    </row>
    <row r="922" spans="1:7" ht="63.75">
      <c r="A922" s="4"/>
      <c r="B922" s="4"/>
      <c r="C922" s="4" t="s">
        <v>388</v>
      </c>
      <c r="D922" s="4"/>
      <c r="E922" s="71" t="s">
        <v>389</v>
      </c>
      <c r="F922" s="72">
        <v>229411.366826</v>
      </c>
      <c r="G922" s="72">
        <v>223338.662581</v>
      </c>
    </row>
    <row r="923" spans="1:7" ht="51">
      <c r="A923" s="4"/>
      <c r="B923" s="4"/>
      <c r="C923" s="4" t="s">
        <v>390</v>
      </c>
      <c r="D923" s="4"/>
      <c r="E923" s="71" t="s">
        <v>1510</v>
      </c>
      <c r="F923" s="72">
        <v>141672.474167</v>
      </c>
      <c r="G923" s="72">
        <v>129864.976289</v>
      </c>
    </row>
    <row r="924" spans="1:7" ht="12.75">
      <c r="A924" s="4"/>
      <c r="B924" s="4"/>
      <c r="C924" s="4"/>
      <c r="D924" s="4" t="s">
        <v>882</v>
      </c>
      <c r="E924" s="71" t="s">
        <v>883</v>
      </c>
      <c r="F924" s="72">
        <v>141672.474167</v>
      </c>
      <c r="G924" s="72">
        <v>129864.976289</v>
      </c>
    </row>
    <row r="925" spans="1:7" ht="25.5">
      <c r="A925" s="4"/>
      <c r="B925" s="4"/>
      <c r="C925" s="4" t="s">
        <v>1511</v>
      </c>
      <c r="D925" s="4"/>
      <c r="E925" s="71" t="s">
        <v>1512</v>
      </c>
      <c r="F925" s="72">
        <v>19</v>
      </c>
      <c r="G925" s="72">
        <v>19</v>
      </c>
    </row>
    <row r="926" spans="1:7" ht="12.75">
      <c r="A926" s="4"/>
      <c r="B926" s="4"/>
      <c r="C926" s="4"/>
      <c r="D926" s="4" t="s">
        <v>882</v>
      </c>
      <c r="E926" s="71" t="s">
        <v>883</v>
      </c>
      <c r="F926" s="72">
        <v>19</v>
      </c>
      <c r="G926" s="72">
        <v>19</v>
      </c>
    </row>
    <row r="927" spans="1:7" ht="63.75">
      <c r="A927" s="4"/>
      <c r="B927" s="4"/>
      <c r="C927" s="4" t="s">
        <v>1079</v>
      </c>
      <c r="D927" s="4"/>
      <c r="E927" s="71" t="s">
        <v>1080</v>
      </c>
      <c r="F927" s="72">
        <v>7716.679367</v>
      </c>
      <c r="G927" s="72">
        <v>8202.830168</v>
      </c>
    </row>
    <row r="928" spans="1:7" ht="12.75">
      <c r="A928" s="4"/>
      <c r="B928" s="4"/>
      <c r="C928" s="4"/>
      <c r="D928" s="4" t="s">
        <v>882</v>
      </c>
      <c r="E928" s="71" t="s">
        <v>883</v>
      </c>
      <c r="F928" s="72">
        <v>7716.679367</v>
      </c>
      <c r="G928" s="72">
        <v>8202.830168</v>
      </c>
    </row>
    <row r="929" spans="1:7" ht="38.25">
      <c r="A929" s="4"/>
      <c r="B929" s="4"/>
      <c r="C929" s="4" t="s">
        <v>1083</v>
      </c>
      <c r="D929" s="4"/>
      <c r="E929" s="71" t="s">
        <v>578</v>
      </c>
      <c r="F929" s="72">
        <v>80003.213292</v>
      </c>
      <c r="G929" s="72">
        <v>85251.856124</v>
      </c>
    </row>
    <row r="930" spans="1:7" ht="12.75">
      <c r="A930" s="4"/>
      <c r="B930" s="4"/>
      <c r="C930" s="4"/>
      <c r="D930" s="4" t="s">
        <v>882</v>
      </c>
      <c r="E930" s="71" t="s">
        <v>883</v>
      </c>
      <c r="F930" s="72">
        <v>80003.213292</v>
      </c>
      <c r="G930" s="72">
        <v>85251.856124</v>
      </c>
    </row>
    <row r="931" spans="1:7" ht="12.75">
      <c r="A931" s="4"/>
      <c r="B931" s="4"/>
      <c r="C931" s="4" t="s">
        <v>450</v>
      </c>
      <c r="D931" s="4"/>
      <c r="E931" s="71" t="s">
        <v>451</v>
      </c>
      <c r="F931" s="72">
        <v>1017321.085599</v>
      </c>
      <c r="G931" s="72">
        <v>1017321.085599</v>
      </c>
    </row>
    <row r="932" spans="1:7" ht="25.5">
      <c r="A932" s="4"/>
      <c r="B932" s="4"/>
      <c r="C932" s="4" t="s">
        <v>753</v>
      </c>
      <c r="D932" s="4"/>
      <c r="E932" s="71" t="s">
        <v>754</v>
      </c>
      <c r="F932" s="72">
        <v>25391.0356</v>
      </c>
      <c r="G932" s="72">
        <v>25391.0356</v>
      </c>
    </row>
    <row r="933" spans="1:7" ht="12.75">
      <c r="A933" s="4"/>
      <c r="B933" s="4"/>
      <c r="C933" s="4"/>
      <c r="D933" s="4" t="s">
        <v>882</v>
      </c>
      <c r="E933" s="71" t="s">
        <v>883</v>
      </c>
      <c r="F933" s="72">
        <v>25391.0356</v>
      </c>
      <c r="G933" s="72">
        <v>25391.0356</v>
      </c>
    </row>
    <row r="934" spans="1:7" ht="38.25">
      <c r="A934" s="4"/>
      <c r="B934" s="4"/>
      <c r="C934" s="4" t="s">
        <v>755</v>
      </c>
      <c r="D934" s="4"/>
      <c r="E934" s="71" t="s">
        <v>909</v>
      </c>
      <c r="F934" s="72">
        <v>987350.399999</v>
      </c>
      <c r="G934" s="72">
        <v>987350.399999</v>
      </c>
    </row>
    <row r="935" spans="1:7" ht="12.75">
      <c r="A935" s="4"/>
      <c r="B935" s="4"/>
      <c r="C935" s="4"/>
      <c r="D935" s="4" t="s">
        <v>882</v>
      </c>
      <c r="E935" s="71" t="s">
        <v>883</v>
      </c>
      <c r="F935" s="72">
        <v>987350.399999</v>
      </c>
      <c r="G935" s="72">
        <v>987350.399999</v>
      </c>
    </row>
    <row r="936" spans="1:7" ht="38.25">
      <c r="A936" s="4"/>
      <c r="B936" s="4"/>
      <c r="C936" s="4" t="s">
        <v>912</v>
      </c>
      <c r="D936" s="4"/>
      <c r="E936" s="71" t="s">
        <v>913</v>
      </c>
      <c r="F936" s="72">
        <v>4579.65</v>
      </c>
      <c r="G936" s="72">
        <v>4579.65</v>
      </c>
    </row>
    <row r="937" spans="1:7" ht="12.75">
      <c r="A937" s="4"/>
      <c r="B937" s="4"/>
      <c r="C937" s="4"/>
      <c r="D937" s="4" t="s">
        <v>882</v>
      </c>
      <c r="E937" s="71" t="s">
        <v>883</v>
      </c>
      <c r="F937" s="72">
        <v>4579.65</v>
      </c>
      <c r="G937" s="72">
        <v>4579.65</v>
      </c>
    </row>
    <row r="938" spans="1:7" ht="25.5">
      <c r="A938" s="4"/>
      <c r="B938" s="4"/>
      <c r="C938" s="4" t="s">
        <v>918</v>
      </c>
      <c r="D938" s="4"/>
      <c r="E938" s="71" t="s">
        <v>919</v>
      </c>
      <c r="F938" s="72">
        <v>9920.15866</v>
      </c>
      <c r="G938" s="72">
        <v>9920.15866</v>
      </c>
    </row>
    <row r="939" spans="1:7" ht="12.75">
      <c r="A939" s="4"/>
      <c r="B939" s="4"/>
      <c r="C939" s="4" t="s">
        <v>920</v>
      </c>
      <c r="D939" s="4"/>
      <c r="E939" s="71" t="s">
        <v>921</v>
      </c>
      <c r="F939" s="72">
        <v>9920.15866</v>
      </c>
      <c r="G939" s="72">
        <v>9920.15866</v>
      </c>
    </row>
    <row r="940" spans="1:7" ht="25.5">
      <c r="A940" s="4"/>
      <c r="B940" s="4"/>
      <c r="C940" s="4" t="s">
        <v>922</v>
      </c>
      <c r="D940" s="4"/>
      <c r="E940" s="71" t="s">
        <v>1314</v>
      </c>
      <c r="F940" s="72">
        <v>7266.15806</v>
      </c>
      <c r="G940" s="72">
        <v>7266.15806</v>
      </c>
    </row>
    <row r="941" spans="1:7" ht="12.75">
      <c r="A941" s="4"/>
      <c r="B941" s="4"/>
      <c r="C941" s="4"/>
      <c r="D941" s="4" t="s">
        <v>529</v>
      </c>
      <c r="E941" s="71" t="s">
        <v>530</v>
      </c>
      <c r="F941" s="72">
        <v>7266.15806</v>
      </c>
      <c r="G941" s="72">
        <v>7266.15806</v>
      </c>
    </row>
    <row r="942" spans="1:7" ht="38.25">
      <c r="A942" s="4"/>
      <c r="B942" s="4"/>
      <c r="C942" s="4" t="s">
        <v>1315</v>
      </c>
      <c r="D942" s="4"/>
      <c r="E942" s="71" t="s">
        <v>1316</v>
      </c>
      <c r="F942" s="72">
        <v>222.944</v>
      </c>
      <c r="G942" s="72">
        <v>222.944</v>
      </c>
    </row>
    <row r="943" spans="1:7" ht="12.75">
      <c r="A943" s="4"/>
      <c r="B943" s="4"/>
      <c r="C943" s="4"/>
      <c r="D943" s="4" t="s">
        <v>529</v>
      </c>
      <c r="E943" s="71" t="s">
        <v>530</v>
      </c>
      <c r="F943" s="72">
        <v>222.944</v>
      </c>
      <c r="G943" s="72">
        <v>222.944</v>
      </c>
    </row>
    <row r="944" spans="1:7" ht="25.5">
      <c r="A944" s="4"/>
      <c r="B944" s="4"/>
      <c r="C944" s="4" t="s">
        <v>1317</v>
      </c>
      <c r="D944" s="4"/>
      <c r="E944" s="71" t="s">
        <v>1318</v>
      </c>
      <c r="F944" s="72">
        <v>1080.4696</v>
      </c>
      <c r="G944" s="72">
        <v>1080.4696</v>
      </c>
    </row>
    <row r="945" spans="1:7" ht="12.75">
      <c r="A945" s="4"/>
      <c r="B945" s="4"/>
      <c r="C945" s="4"/>
      <c r="D945" s="4" t="s">
        <v>529</v>
      </c>
      <c r="E945" s="71" t="s">
        <v>530</v>
      </c>
      <c r="F945" s="72">
        <v>1080.4696</v>
      </c>
      <c r="G945" s="72">
        <v>1080.4696</v>
      </c>
    </row>
    <row r="946" spans="1:7" ht="38.25">
      <c r="A946" s="4"/>
      <c r="B946" s="4"/>
      <c r="C946" s="4" t="s">
        <v>1319</v>
      </c>
      <c r="D946" s="4"/>
      <c r="E946" s="71" t="s">
        <v>1320</v>
      </c>
      <c r="F946" s="72">
        <v>1350.587</v>
      </c>
      <c r="G946" s="72">
        <v>1350.587</v>
      </c>
    </row>
    <row r="947" spans="1:7" ht="12.75">
      <c r="A947" s="4"/>
      <c r="B947" s="4"/>
      <c r="C947" s="4"/>
      <c r="D947" s="4" t="s">
        <v>529</v>
      </c>
      <c r="E947" s="71" t="s">
        <v>530</v>
      </c>
      <c r="F947" s="72">
        <v>1350.587</v>
      </c>
      <c r="G947" s="72">
        <v>1350.587</v>
      </c>
    </row>
    <row r="948" spans="1:7" ht="12.75">
      <c r="A948" s="4"/>
      <c r="B948" s="4"/>
      <c r="C948" s="4" t="s">
        <v>1359</v>
      </c>
      <c r="D948" s="4"/>
      <c r="E948" s="71" t="s">
        <v>1360</v>
      </c>
      <c r="F948" s="72">
        <v>12800</v>
      </c>
      <c r="G948" s="72">
        <v>12800</v>
      </c>
    </row>
    <row r="949" spans="1:7" ht="51">
      <c r="A949" s="4"/>
      <c r="B949" s="4"/>
      <c r="C949" s="4" t="s">
        <v>1429</v>
      </c>
      <c r="D949" s="4"/>
      <c r="E949" s="71" t="s">
        <v>454</v>
      </c>
      <c r="F949" s="72">
        <v>12800</v>
      </c>
      <c r="G949" s="72"/>
    </row>
    <row r="950" spans="1:7" ht="63.75">
      <c r="A950" s="4"/>
      <c r="B950" s="4"/>
      <c r="C950" s="4" t="s">
        <v>455</v>
      </c>
      <c r="D950" s="4"/>
      <c r="E950" s="71" t="s">
        <v>892</v>
      </c>
      <c r="F950" s="72">
        <v>12800</v>
      </c>
      <c r="G950" s="72"/>
    </row>
    <row r="951" spans="1:7" ht="12.75">
      <c r="A951" s="4"/>
      <c r="B951" s="4"/>
      <c r="C951" s="4"/>
      <c r="D951" s="4" t="s">
        <v>882</v>
      </c>
      <c r="E951" s="71" t="s">
        <v>883</v>
      </c>
      <c r="F951" s="72">
        <v>12800</v>
      </c>
      <c r="G951" s="72"/>
    </row>
    <row r="952" spans="1:7" ht="38.25">
      <c r="A952" s="4"/>
      <c r="B952" s="4"/>
      <c r="C952" s="4" t="s">
        <v>1545</v>
      </c>
      <c r="D952" s="4"/>
      <c r="E952" s="71" t="s">
        <v>1546</v>
      </c>
      <c r="F952" s="72"/>
      <c r="G952" s="72">
        <v>12800</v>
      </c>
    </row>
    <row r="953" spans="1:7" ht="51">
      <c r="A953" s="4"/>
      <c r="B953" s="4"/>
      <c r="C953" s="4" t="s">
        <v>1547</v>
      </c>
      <c r="D953" s="4"/>
      <c r="E953" s="71" t="s">
        <v>929</v>
      </c>
      <c r="F953" s="72"/>
      <c r="G953" s="72">
        <v>12800</v>
      </c>
    </row>
    <row r="954" spans="1:7" ht="12.75">
      <c r="A954" s="4"/>
      <c r="B954" s="4"/>
      <c r="C954" s="4"/>
      <c r="D954" s="4" t="s">
        <v>882</v>
      </c>
      <c r="E954" s="71" t="s">
        <v>883</v>
      </c>
      <c r="F954" s="72"/>
      <c r="G954" s="72">
        <v>12800</v>
      </c>
    </row>
    <row r="955" spans="1:7" ht="12.75">
      <c r="A955" s="4"/>
      <c r="B955" s="4" t="s">
        <v>1321</v>
      </c>
      <c r="C955" s="4"/>
      <c r="D955" s="4"/>
      <c r="E955" s="71" t="s">
        <v>1322</v>
      </c>
      <c r="F955" s="72">
        <v>1654853.943541</v>
      </c>
      <c r="G955" s="72">
        <v>1730492.182597</v>
      </c>
    </row>
    <row r="956" spans="1:7" ht="12.75">
      <c r="A956" s="4"/>
      <c r="B956" s="4"/>
      <c r="C956" s="4" t="s">
        <v>448</v>
      </c>
      <c r="D956" s="4"/>
      <c r="E956" s="71" t="s">
        <v>449</v>
      </c>
      <c r="F956" s="72">
        <v>1654853.943541</v>
      </c>
      <c r="G956" s="72">
        <v>1730492.182597</v>
      </c>
    </row>
    <row r="957" spans="1:7" ht="38.25">
      <c r="A957" s="4"/>
      <c r="B957" s="4"/>
      <c r="C957" s="4" t="s">
        <v>579</v>
      </c>
      <c r="D957" s="4"/>
      <c r="E957" s="71" t="s">
        <v>580</v>
      </c>
      <c r="F957" s="72">
        <v>1654853.943541</v>
      </c>
      <c r="G957" s="72">
        <v>1730492.182597</v>
      </c>
    </row>
    <row r="958" spans="1:7" ht="38.25">
      <c r="A958" s="4"/>
      <c r="B958" s="4"/>
      <c r="C958" s="4" t="s">
        <v>1323</v>
      </c>
      <c r="D958" s="4"/>
      <c r="E958" s="71" t="s">
        <v>219</v>
      </c>
      <c r="F958" s="72">
        <v>40000</v>
      </c>
      <c r="G958" s="72">
        <v>40000</v>
      </c>
    </row>
    <row r="959" spans="1:7" ht="12.75">
      <c r="A959" s="4"/>
      <c r="B959" s="4"/>
      <c r="C959" s="4"/>
      <c r="D959" s="4" t="s">
        <v>882</v>
      </c>
      <c r="E959" s="71" t="s">
        <v>883</v>
      </c>
      <c r="F959" s="72">
        <v>40000</v>
      </c>
      <c r="G959" s="72">
        <v>40000</v>
      </c>
    </row>
    <row r="960" spans="1:7" ht="25.5">
      <c r="A960" s="4"/>
      <c r="B960" s="4"/>
      <c r="C960" s="4" t="s">
        <v>220</v>
      </c>
      <c r="D960" s="4"/>
      <c r="E960" s="71" t="s">
        <v>486</v>
      </c>
      <c r="F960" s="72">
        <v>64545.2496</v>
      </c>
      <c r="G960" s="72">
        <v>64545.2496</v>
      </c>
    </row>
    <row r="961" spans="1:7" ht="12.75">
      <c r="A961" s="4"/>
      <c r="B961" s="4"/>
      <c r="C961" s="4"/>
      <c r="D961" s="4" t="s">
        <v>882</v>
      </c>
      <c r="E961" s="71" t="s">
        <v>883</v>
      </c>
      <c r="F961" s="72">
        <v>64545.2496</v>
      </c>
      <c r="G961" s="72">
        <v>64545.2496</v>
      </c>
    </row>
    <row r="962" spans="1:7" ht="25.5">
      <c r="A962" s="4"/>
      <c r="B962" s="4"/>
      <c r="C962" s="4" t="s">
        <v>581</v>
      </c>
      <c r="D962" s="4"/>
      <c r="E962" s="71" t="s">
        <v>582</v>
      </c>
      <c r="F962" s="72">
        <v>1550308.693941</v>
      </c>
      <c r="G962" s="72">
        <v>1625946.932997</v>
      </c>
    </row>
    <row r="963" spans="1:7" ht="12.75">
      <c r="A963" s="4"/>
      <c r="B963" s="4"/>
      <c r="C963" s="4"/>
      <c r="D963" s="4" t="s">
        <v>882</v>
      </c>
      <c r="E963" s="71" t="s">
        <v>883</v>
      </c>
      <c r="F963" s="72">
        <v>1550308.693941</v>
      </c>
      <c r="G963" s="72">
        <v>1625946.932997</v>
      </c>
    </row>
    <row r="964" spans="1:7" ht="12.75">
      <c r="A964" s="4"/>
      <c r="B964" s="4" t="s">
        <v>487</v>
      </c>
      <c r="C964" s="4"/>
      <c r="D964" s="4"/>
      <c r="E964" s="71" t="s">
        <v>488</v>
      </c>
      <c r="F964" s="72">
        <v>398551.394288</v>
      </c>
      <c r="G964" s="72">
        <v>401729.226896</v>
      </c>
    </row>
    <row r="965" spans="1:7" ht="25.5">
      <c r="A965" s="4"/>
      <c r="B965" s="4"/>
      <c r="C965" s="4" t="s">
        <v>1475</v>
      </c>
      <c r="D965" s="4"/>
      <c r="E965" s="71" t="s">
        <v>526</v>
      </c>
      <c r="F965" s="72">
        <v>396498.794288</v>
      </c>
      <c r="G965" s="72">
        <v>401729.226896</v>
      </c>
    </row>
    <row r="966" spans="1:7" ht="12.75">
      <c r="A966" s="4"/>
      <c r="B966" s="4"/>
      <c r="C966" s="4" t="s">
        <v>533</v>
      </c>
      <c r="D966" s="4"/>
      <c r="E966" s="71" t="s">
        <v>534</v>
      </c>
      <c r="F966" s="72">
        <v>63950.764687</v>
      </c>
      <c r="G966" s="72">
        <v>63950.764687</v>
      </c>
    </row>
    <row r="967" spans="1:7" ht="12.75">
      <c r="A967" s="4"/>
      <c r="B967" s="4"/>
      <c r="C967" s="4"/>
      <c r="D967" s="4" t="s">
        <v>529</v>
      </c>
      <c r="E967" s="71" t="s">
        <v>530</v>
      </c>
      <c r="F967" s="72">
        <v>63950.764687</v>
      </c>
      <c r="G967" s="72">
        <v>63950.764687</v>
      </c>
    </row>
    <row r="968" spans="1:7" ht="12.75">
      <c r="A968" s="4"/>
      <c r="B968" s="4"/>
      <c r="C968" s="4" t="s">
        <v>489</v>
      </c>
      <c r="D968" s="4"/>
      <c r="E968" s="71" t="s">
        <v>490</v>
      </c>
      <c r="F968" s="72">
        <v>236344.251741</v>
      </c>
      <c r="G968" s="72">
        <v>237721.964989</v>
      </c>
    </row>
    <row r="969" spans="1:7" ht="12.75">
      <c r="A969" s="4"/>
      <c r="B969" s="4"/>
      <c r="C969" s="4"/>
      <c r="D969" s="4" t="s">
        <v>529</v>
      </c>
      <c r="E969" s="71" t="s">
        <v>530</v>
      </c>
      <c r="F969" s="72">
        <v>236344.251741</v>
      </c>
      <c r="G969" s="72">
        <v>237721.964989</v>
      </c>
    </row>
    <row r="970" spans="1:7" ht="63.75">
      <c r="A970" s="4"/>
      <c r="B970" s="4"/>
      <c r="C970" s="4" t="s">
        <v>491</v>
      </c>
      <c r="D970" s="4"/>
      <c r="E970" s="71" t="s">
        <v>492</v>
      </c>
      <c r="F970" s="72">
        <v>48563.11546</v>
      </c>
      <c r="G970" s="72">
        <v>49795.69604</v>
      </c>
    </row>
    <row r="971" spans="1:7" ht="12.75">
      <c r="A971" s="4"/>
      <c r="B971" s="4"/>
      <c r="C971" s="4"/>
      <c r="D971" s="4" t="s">
        <v>662</v>
      </c>
      <c r="E971" s="71" t="s">
        <v>601</v>
      </c>
      <c r="F971" s="72">
        <v>48563.11546</v>
      </c>
      <c r="G971" s="72">
        <v>49795.69604</v>
      </c>
    </row>
    <row r="972" spans="1:7" ht="51">
      <c r="A972" s="4"/>
      <c r="B972" s="4"/>
      <c r="C972" s="4" t="s">
        <v>493</v>
      </c>
      <c r="D972" s="4"/>
      <c r="E972" s="71" t="s">
        <v>494</v>
      </c>
      <c r="F972" s="72">
        <v>47640.6624</v>
      </c>
      <c r="G972" s="72">
        <v>50260.80118</v>
      </c>
    </row>
    <row r="973" spans="1:7" ht="12.75">
      <c r="A973" s="4"/>
      <c r="B973" s="4"/>
      <c r="C973" s="4"/>
      <c r="D973" s="4" t="s">
        <v>662</v>
      </c>
      <c r="E973" s="71" t="s">
        <v>601</v>
      </c>
      <c r="F973" s="72">
        <v>47640.6624</v>
      </c>
      <c r="G973" s="72">
        <v>50260.80118</v>
      </c>
    </row>
    <row r="974" spans="1:7" ht="12.75">
      <c r="A974" s="4"/>
      <c r="B974" s="4"/>
      <c r="C974" s="4" t="s">
        <v>1359</v>
      </c>
      <c r="D974" s="4"/>
      <c r="E974" s="71" t="s">
        <v>1360</v>
      </c>
      <c r="F974" s="72">
        <v>2052.6</v>
      </c>
      <c r="G974" s="72"/>
    </row>
    <row r="975" spans="1:7" ht="25.5">
      <c r="A975" s="4"/>
      <c r="B975" s="4"/>
      <c r="C975" s="4" t="s">
        <v>1365</v>
      </c>
      <c r="D975" s="4"/>
      <c r="E975" s="71" t="s">
        <v>1366</v>
      </c>
      <c r="F975" s="72">
        <v>2052.6</v>
      </c>
      <c r="G975" s="72"/>
    </row>
    <row r="976" spans="1:7" ht="51">
      <c r="A976" s="4"/>
      <c r="B976" s="4"/>
      <c r="C976" s="4"/>
      <c r="D976" s="4" t="s">
        <v>138</v>
      </c>
      <c r="E976" s="71" t="s">
        <v>568</v>
      </c>
      <c r="F976" s="72">
        <v>1840</v>
      </c>
      <c r="G976" s="72"/>
    </row>
    <row r="977" spans="1:7" ht="12.75">
      <c r="A977" s="4"/>
      <c r="B977" s="4"/>
      <c r="C977" s="4"/>
      <c r="D977" s="4" t="s">
        <v>130</v>
      </c>
      <c r="E977" s="71" t="s">
        <v>131</v>
      </c>
      <c r="F977" s="72">
        <v>212.6</v>
      </c>
      <c r="G977" s="72"/>
    </row>
    <row r="978" spans="1:7" ht="12.75">
      <c r="A978" s="4"/>
      <c r="B978" s="4" t="s">
        <v>498</v>
      </c>
      <c r="C978" s="4"/>
      <c r="D978" s="4"/>
      <c r="E978" s="71" t="s">
        <v>499</v>
      </c>
      <c r="F978" s="72">
        <v>803141.819947</v>
      </c>
      <c r="G978" s="72">
        <v>833083.928379</v>
      </c>
    </row>
    <row r="979" spans="1:7" ht="25.5">
      <c r="A979" s="4"/>
      <c r="B979" s="4" t="s">
        <v>975</v>
      </c>
      <c r="C979" s="4"/>
      <c r="D979" s="4"/>
      <c r="E979" s="71" t="s">
        <v>976</v>
      </c>
      <c r="F979" s="72">
        <v>803141.819947</v>
      </c>
      <c r="G979" s="72">
        <v>833083.928379</v>
      </c>
    </row>
    <row r="980" spans="1:7" ht="12.75">
      <c r="A980" s="4"/>
      <c r="B980" s="4"/>
      <c r="C980" s="4" t="s">
        <v>448</v>
      </c>
      <c r="D980" s="4"/>
      <c r="E980" s="71" t="s">
        <v>449</v>
      </c>
      <c r="F980" s="72">
        <v>475271.562584</v>
      </c>
      <c r="G980" s="72">
        <v>505213.671016</v>
      </c>
    </row>
    <row r="981" spans="1:7" ht="76.5">
      <c r="A981" s="4"/>
      <c r="B981" s="4"/>
      <c r="C981" s="4" t="s">
        <v>989</v>
      </c>
      <c r="D981" s="4"/>
      <c r="E981" s="71" t="s">
        <v>990</v>
      </c>
      <c r="F981" s="72">
        <v>353914.342834</v>
      </c>
      <c r="G981" s="72">
        <v>376210.946432</v>
      </c>
    </row>
    <row r="982" spans="1:7" ht="12.75">
      <c r="A982" s="4"/>
      <c r="B982" s="4"/>
      <c r="C982" s="4"/>
      <c r="D982" s="4" t="s">
        <v>977</v>
      </c>
      <c r="E982" s="71" t="s">
        <v>978</v>
      </c>
      <c r="F982" s="72">
        <v>353914.342834</v>
      </c>
      <c r="G982" s="72">
        <v>376210.946432</v>
      </c>
    </row>
    <row r="983" spans="1:7" ht="63.75">
      <c r="A983" s="4"/>
      <c r="B983" s="4"/>
      <c r="C983" s="4" t="s">
        <v>993</v>
      </c>
      <c r="D983" s="4"/>
      <c r="E983" s="71" t="s">
        <v>310</v>
      </c>
      <c r="F983" s="72">
        <v>121357.21975</v>
      </c>
      <c r="G983" s="72">
        <v>129002.724584</v>
      </c>
    </row>
    <row r="984" spans="1:7" ht="12.75">
      <c r="A984" s="4"/>
      <c r="B984" s="4"/>
      <c r="C984" s="4"/>
      <c r="D984" s="4" t="s">
        <v>977</v>
      </c>
      <c r="E984" s="71" t="s">
        <v>978</v>
      </c>
      <c r="F984" s="72">
        <v>121357.21975</v>
      </c>
      <c r="G984" s="72">
        <v>129002.724584</v>
      </c>
    </row>
    <row r="985" spans="1:7" ht="12.75">
      <c r="A985" s="4"/>
      <c r="B985" s="4"/>
      <c r="C985" s="4" t="s">
        <v>512</v>
      </c>
      <c r="D985" s="4"/>
      <c r="E985" s="71" t="s">
        <v>970</v>
      </c>
      <c r="F985" s="72">
        <v>327870.257363</v>
      </c>
      <c r="G985" s="72">
        <v>327870.257363</v>
      </c>
    </row>
    <row r="986" spans="1:7" ht="63.75">
      <c r="A986" s="4"/>
      <c r="B986" s="4"/>
      <c r="C986" s="4" t="s">
        <v>1015</v>
      </c>
      <c r="D986" s="4"/>
      <c r="E986" s="71" t="s">
        <v>1016</v>
      </c>
      <c r="F986" s="72">
        <v>327870.257363</v>
      </c>
      <c r="G986" s="72">
        <v>327870.257363</v>
      </c>
    </row>
    <row r="987" spans="1:7" ht="38.25">
      <c r="A987" s="4"/>
      <c r="B987" s="4"/>
      <c r="C987" s="4" t="s">
        <v>1023</v>
      </c>
      <c r="D987" s="4"/>
      <c r="E987" s="71" t="s">
        <v>1024</v>
      </c>
      <c r="F987" s="72">
        <v>28188.905363</v>
      </c>
      <c r="G987" s="72">
        <v>28188.905363</v>
      </c>
    </row>
    <row r="988" spans="1:7" ht="12.75">
      <c r="A988" s="4"/>
      <c r="B988" s="4"/>
      <c r="C988" s="4"/>
      <c r="D988" s="4" t="s">
        <v>977</v>
      </c>
      <c r="E988" s="71" t="s">
        <v>978</v>
      </c>
      <c r="F988" s="72">
        <v>28188.905363</v>
      </c>
      <c r="G988" s="72">
        <v>28188.905363</v>
      </c>
    </row>
    <row r="989" spans="1:7" ht="12.75">
      <c r="A989" s="4"/>
      <c r="B989" s="4"/>
      <c r="C989" s="4" t="s">
        <v>251</v>
      </c>
      <c r="D989" s="4"/>
      <c r="E989" s="71" t="s">
        <v>252</v>
      </c>
      <c r="F989" s="72">
        <v>299681.352</v>
      </c>
      <c r="G989" s="72">
        <v>299681.352</v>
      </c>
    </row>
    <row r="990" spans="1:7" ht="12.75">
      <c r="A990" s="4"/>
      <c r="B990" s="4"/>
      <c r="C990" s="4"/>
      <c r="D990" s="4" t="s">
        <v>977</v>
      </c>
      <c r="E990" s="71" t="s">
        <v>978</v>
      </c>
      <c r="F990" s="72">
        <v>299681.352</v>
      </c>
      <c r="G990" s="72">
        <v>299681.352</v>
      </c>
    </row>
    <row r="991" spans="1:7" ht="12.75">
      <c r="A991" s="6" t="s">
        <v>692</v>
      </c>
      <c r="B991" s="6"/>
      <c r="C991" s="6"/>
      <c r="D991" s="6"/>
      <c r="E991" s="73" t="s">
        <v>817</v>
      </c>
      <c r="F991" s="7">
        <v>17104.5075</v>
      </c>
      <c r="G991" s="7">
        <v>17104.5075</v>
      </c>
    </row>
    <row r="992" spans="1:7" ht="25.5">
      <c r="A992" s="4"/>
      <c r="B992" s="4" t="s">
        <v>1549</v>
      </c>
      <c r="C992" s="4"/>
      <c r="D992" s="4"/>
      <c r="E992" s="71" t="s">
        <v>1550</v>
      </c>
      <c r="F992" s="72">
        <v>6119.5075</v>
      </c>
      <c r="G992" s="72">
        <v>6119.5075</v>
      </c>
    </row>
    <row r="993" spans="1:7" ht="25.5">
      <c r="A993" s="4"/>
      <c r="B993" s="4" t="s">
        <v>849</v>
      </c>
      <c r="C993" s="4"/>
      <c r="D993" s="4"/>
      <c r="E993" s="71" t="s">
        <v>850</v>
      </c>
      <c r="F993" s="72">
        <v>6119.5075</v>
      </c>
      <c r="G993" s="72">
        <v>6119.5075</v>
      </c>
    </row>
    <row r="994" spans="1:7" ht="25.5">
      <c r="A994" s="4"/>
      <c r="B994" s="4"/>
      <c r="C994" s="4" t="s">
        <v>1475</v>
      </c>
      <c r="D994" s="4"/>
      <c r="E994" s="71" t="s">
        <v>526</v>
      </c>
      <c r="F994" s="72">
        <v>6119.5075</v>
      </c>
      <c r="G994" s="72">
        <v>6119.5075</v>
      </c>
    </row>
    <row r="995" spans="1:7" ht="12.75">
      <c r="A995" s="4"/>
      <c r="B995" s="4"/>
      <c r="C995" s="4" t="s">
        <v>533</v>
      </c>
      <c r="D995" s="4"/>
      <c r="E995" s="71" t="s">
        <v>534</v>
      </c>
      <c r="F995" s="72">
        <v>6119.5075</v>
      </c>
      <c r="G995" s="72">
        <v>6119.5075</v>
      </c>
    </row>
    <row r="996" spans="1:7" ht="12.75">
      <c r="A996" s="4"/>
      <c r="B996" s="4"/>
      <c r="C996" s="4"/>
      <c r="D996" s="4" t="s">
        <v>529</v>
      </c>
      <c r="E996" s="71" t="s">
        <v>530</v>
      </c>
      <c r="F996" s="72">
        <v>6119.5075</v>
      </c>
      <c r="G996" s="72">
        <v>6119.5075</v>
      </c>
    </row>
    <row r="997" spans="1:7" ht="12.75">
      <c r="A997" s="4"/>
      <c r="B997" s="4" t="s">
        <v>498</v>
      </c>
      <c r="C997" s="4"/>
      <c r="D997" s="4"/>
      <c r="E997" s="71" t="s">
        <v>499</v>
      </c>
      <c r="F997" s="72">
        <v>10985</v>
      </c>
      <c r="G997" s="72">
        <v>10985</v>
      </c>
    </row>
    <row r="998" spans="1:7" ht="25.5">
      <c r="A998" s="4"/>
      <c r="B998" s="4" t="s">
        <v>975</v>
      </c>
      <c r="C998" s="4"/>
      <c r="D998" s="4"/>
      <c r="E998" s="71" t="s">
        <v>976</v>
      </c>
      <c r="F998" s="72">
        <v>10985</v>
      </c>
      <c r="G998" s="72">
        <v>10985</v>
      </c>
    </row>
    <row r="999" spans="1:7" ht="12.75">
      <c r="A999" s="4"/>
      <c r="B999" s="4"/>
      <c r="C999" s="4" t="s">
        <v>512</v>
      </c>
      <c r="D999" s="4"/>
      <c r="E999" s="71" t="s">
        <v>970</v>
      </c>
      <c r="F999" s="72">
        <v>10985</v>
      </c>
      <c r="G999" s="72">
        <v>10985</v>
      </c>
    </row>
    <row r="1000" spans="1:7" ht="63.75">
      <c r="A1000" s="4"/>
      <c r="B1000" s="4"/>
      <c r="C1000" s="4" t="s">
        <v>1015</v>
      </c>
      <c r="D1000" s="4"/>
      <c r="E1000" s="71" t="s">
        <v>1016</v>
      </c>
      <c r="F1000" s="72">
        <v>10985</v>
      </c>
      <c r="G1000" s="72">
        <v>10985</v>
      </c>
    </row>
    <row r="1001" spans="1:7" ht="38.25">
      <c r="A1001" s="4"/>
      <c r="B1001" s="4"/>
      <c r="C1001" s="4" t="s">
        <v>1019</v>
      </c>
      <c r="D1001" s="4"/>
      <c r="E1001" s="71" t="s">
        <v>1020</v>
      </c>
      <c r="F1001" s="72">
        <v>10985</v>
      </c>
      <c r="G1001" s="72">
        <v>10985</v>
      </c>
    </row>
    <row r="1002" spans="1:7" ht="12.75">
      <c r="A1002" s="4"/>
      <c r="B1002" s="4"/>
      <c r="C1002" s="4"/>
      <c r="D1002" s="4" t="s">
        <v>977</v>
      </c>
      <c r="E1002" s="71" t="s">
        <v>978</v>
      </c>
      <c r="F1002" s="72">
        <v>10985</v>
      </c>
      <c r="G1002" s="72">
        <v>10985</v>
      </c>
    </row>
    <row r="1003" spans="1:7" ht="25.5">
      <c r="A1003" s="6" t="s">
        <v>693</v>
      </c>
      <c r="B1003" s="6"/>
      <c r="C1003" s="6"/>
      <c r="D1003" s="6"/>
      <c r="E1003" s="73" t="s">
        <v>818</v>
      </c>
      <c r="F1003" s="7">
        <v>653657.546334</v>
      </c>
      <c r="G1003" s="7">
        <v>653691.946334</v>
      </c>
    </row>
    <row r="1004" spans="1:7" ht="25.5">
      <c r="A1004" s="4"/>
      <c r="B1004" s="4" t="s">
        <v>860</v>
      </c>
      <c r="C1004" s="4"/>
      <c r="D1004" s="4"/>
      <c r="E1004" s="71" t="s">
        <v>861</v>
      </c>
      <c r="F1004" s="72">
        <v>653657.546334</v>
      </c>
      <c r="G1004" s="72">
        <v>653691.946334</v>
      </c>
    </row>
    <row r="1005" spans="1:7" ht="12.75">
      <c r="A1005" s="4"/>
      <c r="B1005" s="4" t="s">
        <v>1603</v>
      </c>
      <c r="C1005" s="4"/>
      <c r="D1005" s="4"/>
      <c r="E1005" s="71" t="s">
        <v>1604</v>
      </c>
      <c r="F1005" s="72">
        <v>647395.2</v>
      </c>
      <c r="G1005" s="72">
        <v>647395.2</v>
      </c>
    </row>
    <row r="1006" spans="1:7" ht="25.5">
      <c r="A1006" s="4"/>
      <c r="B1006" s="4"/>
      <c r="C1006" s="4" t="s">
        <v>83</v>
      </c>
      <c r="D1006" s="4"/>
      <c r="E1006" s="71" t="s">
        <v>84</v>
      </c>
      <c r="F1006" s="72">
        <v>397395.2</v>
      </c>
      <c r="G1006" s="72">
        <v>397395.2</v>
      </c>
    </row>
    <row r="1007" spans="1:7" ht="38.25">
      <c r="A1007" s="4"/>
      <c r="B1007" s="4"/>
      <c r="C1007" s="4" t="s">
        <v>85</v>
      </c>
      <c r="D1007" s="4"/>
      <c r="E1007" s="71" t="s">
        <v>879</v>
      </c>
      <c r="F1007" s="72">
        <v>265255.2868</v>
      </c>
      <c r="G1007" s="72">
        <v>265255.2868</v>
      </c>
    </row>
    <row r="1008" spans="1:7" ht="38.25">
      <c r="A1008" s="4"/>
      <c r="B1008" s="4"/>
      <c r="C1008" s="4"/>
      <c r="D1008" s="4" t="s">
        <v>1263</v>
      </c>
      <c r="E1008" s="71" t="s">
        <v>144</v>
      </c>
      <c r="F1008" s="72">
        <v>265255.2868</v>
      </c>
      <c r="G1008" s="72">
        <v>265255.2868</v>
      </c>
    </row>
    <row r="1009" spans="1:7" ht="12.75">
      <c r="A1009" s="4"/>
      <c r="B1009" s="4"/>
      <c r="C1009" s="4" t="s">
        <v>880</v>
      </c>
      <c r="D1009" s="4"/>
      <c r="E1009" s="71" t="s">
        <v>881</v>
      </c>
      <c r="F1009" s="72">
        <v>12636</v>
      </c>
      <c r="G1009" s="72">
        <v>12636</v>
      </c>
    </row>
    <row r="1010" spans="1:7" ht="12.75">
      <c r="A1010" s="4"/>
      <c r="B1010" s="4"/>
      <c r="C1010" s="4"/>
      <c r="D1010" s="4" t="s">
        <v>882</v>
      </c>
      <c r="E1010" s="71" t="s">
        <v>883</v>
      </c>
      <c r="F1010" s="72">
        <v>12636</v>
      </c>
      <c r="G1010" s="72">
        <v>12636</v>
      </c>
    </row>
    <row r="1011" spans="1:7" ht="12.75">
      <c r="A1011" s="4"/>
      <c r="B1011" s="4"/>
      <c r="C1011" s="4" t="s">
        <v>884</v>
      </c>
      <c r="D1011" s="4"/>
      <c r="E1011" s="71" t="s">
        <v>885</v>
      </c>
      <c r="F1011" s="72">
        <v>7833.4046</v>
      </c>
      <c r="G1011" s="72">
        <v>7833.4046</v>
      </c>
    </row>
    <row r="1012" spans="1:7" ht="12.75">
      <c r="A1012" s="4"/>
      <c r="B1012" s="4"/>
      <c r="C1012" s="4"/>
      <c r="D1012" s="4" t="s">
        <v>882</v>
      </c>
      <c r="E1012" s="71" t="s">
        <v>883</v>
      </c>
      <c r="F1012" s="72">
        <v>7833.4046</v>
      </c>
      <c r="G1012" s="72">
        <v>7833.4046</v>
      </c>
    </row>
    <row r="1013" spans="1:7" ht="25.5">
      <c r="A1013" s="4"/>
      <c r="B1013" s="4"/>
      <c r="C1013" s="4" t="s">
        <v>886</v>
      </c>
      <c r="D1013" s="4"/>
      <c r="E1013" s="71" t="s">
        <v>525</v>
      </c>
      <c r="F1013" s="72">
        <v>4000</v>
      </c>
      <c r="G1013" s="72">
        <v>4000</v>
      </c>
    </row>
    <row r="1014" spans="1:7" ht="12.75">
      <c r="A1014" s="4"/>
      <c r="B1014" s="4"/>
      <c r="C1014" s="4" t="s">
        <v>887</v>
      </c>
      <c r="D1014" s="4"/>
      <c r="E1014" s="71" t="s">
        <v>1448</v>
      </c>
      <c r="F1014" s="72">
        <v>4000</v>
      </c>
      <c r="G1014" s="72">
        <v>4000</v>
      </c>
    </row>
    <row r="1015" spans="1:7" ht="38.25">
      <c r="A1015" s="4"/>
      <c r="B1015" s="4"/>
      <c r="C1015" s="4"/>
      <c r="D1015" s="4" t="s">
        <v>1263</v>
      </c>
      <c r="E1015" s="71" t="s">
        <v>144</v>
      </c>
      <c r="F1015" s="72">
        <v>4000</v>
      </c>
      <c r="G1015" s="72">
        <v>4000</v>
      </c>
    </row>
    <row r="1016" spans="1:7" ht="25.5">
      <c r="A1016" s="4"/>
      <c r="B1016" s="4"/>
      <c r="C1016" s="4" t="s">
        <v>888</v>
      </c>
      <c r="D1016" s="4"/>
      <c r="E1016" s="71" t="s">
        <v>889</v>
      </c>
      <c r="F1016" s="72">
        <v>107670.5086</v>
      </c>
      <c r="G1016" s="72">
        <v>107670.5086</v>
      </c>
    </row>
    <row r="1017" spans="1:7" ht="12.75">
      <c r="A1017" s="4"/>
      <c r="B1017" s="4"/>
      <c r="C1017" s="4" t="s">
        <v>890</v>
      </c>
      <c r="D1017" s="4"/>
      <c r="E1017" s="71" t="s">
        <v>1448</v>
      </c>
      <c r="F1017" s="72">
        <v>107670.5086</v>
      </c>
      <c r="G1017" s="72">
        <v>107670.5086</v>
      </c>
    </row>
    <row r="1018" spans="1:7" ht="51">
      <c r="A1018" s="4"/>
      <c r="B1018" s="4"/>
      <c r="C1018" s="4"/>
      <c r="D1018" s="4" t="s">
        <v>138</v>
      </c>
      <c r="E1018" s="71" t="s">
        <v>568</v>
      </c>
      <c r="F1018" s="72">
        <v>75929.5</v>
      </c>
      <c r="G1018" s="72">
        <v>75929.5</v>
      </c>
    </row>
    <row r="1019" spans="1:7" ht="12.75">
      <c r="A1019" s="4"/>
      <c r="B1019" s="4"/>
      <c r="C1019" s="4"/>
      <c r="D1019" s="4" t="s">
        <v>529</v>
      </c>
      <c r="E1019" s="71" t="s">
        <v>530</v>
      </c>
      <c r="F1019" s="72">
        <v>31741.0086</v>
      </c>
      <c r="G1019" s="72">
        <v>31741.0086</v>
      </c>
    </row>
    <row r="1020" spans="1:7" ht="12.75">
      <c r="A1020" s="4"/>
      <c r="B1020" s="4"/>
      <c r="C1020" s="4" t="s">
        <v>1359</v>
      </c>
      <c r="D1020" s="4"/>
      <c r="E1020" s="71" t="s">
        <v>1360</v>
      </c>
      <c r="F1020" s="72">
        <v>250000</v>
      </c>
      <c r="G1020" s="72">
        <v>250000</v>
      </c>
    </row>
    <row r="1021" spans="1:7" ht="51">
      <c r="A1021" s="4"/>
      <c r="B1021" s="4"/>
      <c r="C1021" s="4" t="s">
        <v>891</v>
      </c>
      <c r="D1021" s="4"/>
      <c r="E1021" s="71" t="s">
        <v>398</v>
      </c>
      <c r="F1021" s="72">
        <v>250000</v>
      </c>
      <c r="G1021" s="72">
        <v>250000</v>
      </c>
    </row>
    <row r="1022" spans="1:7" ht="12.75">
      <c r="A1022" s="4"/>
      <c r="B1022" s="4"/>
      <c r="C1022" s="4"/>
      <c r="D1022" s="4" t="s">
        <v>130</v>
      </c>
      <c r="E1022" s="71" t="s">
        <v>131</v>
      </c>
      <c r="F1022" s="72">
        <v>250000</v>
      </c>
      <c r="G1022" s="72">
        <v>250000</v>
      </c>
    </row>
    <row r="1023" spans="1:7" ht="25.5">
      <c r="A1023" s="4"/>
      <c r="B1023" s="4" t="s">
        <v>399</v>
      </c>
      <c r="C1023" s="4"/>
      <c r="D1023" s="4"/>
      <c r="E1023" s="71" t="s">
        <v>400</v>
      </c>
      <c r="F1023" s="72">
        <v>6262.346334</v>
      </c>
      <c r="G1023" s="72">
        <v>6296.746334</v>
      </c>
    </row>
    <row r="1024" spans="1:7" ht="25.5">
      <c r="A1024" s="4"/>
      <c r="B1024" s="4"/>
      <c r="C1024" s="4" t="s">
        <v>1475</v>
      </c>
      <c r="D1024" s="4"/>
      <c r="E1024" s="71" t="s">
        <v>526</v>
      </c>
      <c r="F1024" s="72">
        <v>5789.246334</v>
      </c>
      <c r="G1024" s="72">
        <v>5789.246334</v>
      </c>
    </row>
    <row r="1025" spans="1:7" ht="12.75">
      <c r="A1025" s="4"/>
      <c r="B1025" s="4"/>
      <c r="C1025" s="4" t="s">
        <v>533</v>
      </c>
      <c r="D1025" s="4"/>
      <c r="E1025" s="71" t="s">
        <v>534</v>
      </c>
      <c r="F1025" s="72">
        <v>5789.246334</v>
      </c>
      <c r="G1025" s="72">
        <v>5789.246334</v>
      </c>
    </row>
    <row r="1026" spans="1:7" ht="12.75">
      <c r="A1026" s="4"/>
      <c r="B1026" s="4"/>
      <c r="C1026" s="4"/>
      <c r="D1026" s="4" t="s">
        <v>529</v>
      </c>
      <c r="E1026" s="71" t="s">
        <v>530</v>
      </c>
      <c r="F1026" s="72">
        <v>5789.246334</v>
      </c>
      <c r="G1026" s="72">
        <v>5789.246334</v>
      </c>
    </row>
    <row r="1027" spans="1:7" ht="12.75">
      <c r="A1027" s="4"/>
      <c r="B1027" s="4"/>
      <c r="C1027" s="4" t="s">
        <v>1359</v>
      </c>
      <c r="D1027" s="4"/>
      <c r="E1027" s="71" t="s">
        <v>1360</v>
      </c>
      <c r="F1027" s="72">
        <v>473.1</v>
      </c>
      <c r="G1027" s="72">
        <v>507.5</v>
      </c>
    </row>
    <row r="1028" spans="1:7" ht="38.25">
      <c r="A1028" s="4"/>
      <c r="B1028" s="4"/>
      <c r="C1028" s="4" t="s">
        <v>1363</v>
      </c>
      <c r="D1028" s="4"/>
      <c r="E1028" s="71" t="s">
        <v>844</v>
      </c>
      <c r="F1028" s="72">
        <v>473.1</v>
      </c>
      <c r="G1028" s="72">
        <v>507.5</v>
      </c>
    </row>
    <row r="1029" spans="1:7" ht="12.75">
      <c r="A1029" s="4"/>
      <c r="B1029" s="4"/>
      <c r="C1029" s="4"/>
      <c r="D1029" s="4" t="s">
        <v>130</v>
      </c>
      <c r="E1029" s="71" t="s">
        <v>131</v>
      </c>
      <c r="F1029" s="72">
        <v>473.1</v>
      </c>
      <c r="G1029" s="72">
        <v>507.5</v>
      </c>
    </row>
    <row r="1030" spans="1:7" ht="25.5">
      <c r="A1030" s="6" t="s">
        <v>694</v>
      </c>
      <c r="B1030" s="6"/>
      <c r="C1030" s="6"/>
      <c r="D1030" s="6"/>
      <c r="E1030" s="73" t="s">
        <v>1264</v>
      </c>
      <c r="F1030" s="7">
        <v>895606.184455</v>
      </c>
      <c r="G1030" s="7">
        <v>737390.383075</v>
      </c>
    </row>
    <row r="1031" spans="1:7" ht="12.75">
      <c r="A1031" s="4"/>
      <c r="B1031" s="4" t="s">
        <v>1367</v>
      </c>
      <c r="C1031" s="4"/>
      <c r="D1031" s="4"/>
      <c r="E1031" s="71" t="s">
        <v>1368</v>
      </c>
      <c r="F1031" s="72">
        <v>42406.1</v>
      </c>
      <c r="G1031" s="72">
        <v>42406.1</v>
      </c>
    </row>
    <row r="1032" spans="1:7" ht="12.75">
      <c r="A1032" s="4"/>
      <c r="B1032" s="4" t="s">
        <v>1369</v>
      </c>
      <c r="C1032" s="4"/>
      <c r="D1032" s="4"/>
      <c r="E1032" s="71" t="s">
        <v>1370</v>
      </c>
      <c r="F1032" s="72">
        <v>42406.1</v>
      </c>
      <c r="G1032" s="72">
        <v>42406.1</v>
      </c>
    </row>
    <row r="1033" spans="1:7" ht="25.5">
      <c r="A1033" s="4"/>
      <c r="B1033" s="4"/>
      <c r="C1033" s="4" t="s">
        <v>1371</v>
      </c>
      <c r="D1033" s="4"/>
      <c r="E1033" s="71" t="s">
        <v>1372</v>
      </c>
      <c r="F1033" s="72">
        <v>42406.1</v>
      </c>
      <c r="G1033" s="72">
        <v>42406.1</v>
      </c>
    </row>
    <row r="1034" spans="1:7" ht="25.5">
      <c r="A1034" s="4"/>
      <c r="B1034" s="4"/>
      <c r="C1034" s="4" t="s">
        <v>1373</v>
      </c>
      <c r="D1034" s="4"/>
      <c r="E1034" s="71" t="s">
        <v>1374</v>
      </c>
      <c r="F1034" s="72">
        <v>42406.1</v>
      </c>
      <c r="G1034" s="72">
        <v>42406.1</v>
      </c>
    </row>
    <row r="1035" spans="1:7" ht="12.75">
      <c r="A1035" s="4"/>
      <c r="B1035" s="4"/>
      <c r="C1035" s="4"/>
      <c r="D1035" s="4" t="s">
        <v>1449</v>
      </c>
      <c r="E1035" s="71" t="s">
        <v>1450</v>
      </c>
      <c r="F1035" s="72">
        <v>42406.1</v>
      </c>
      <c r="G1035" s="72">
        <v>42406.1</v>
      </c>
    </row>
    <row r="1036" spans="1:7" ht="25.5">
      <c r="A1036" s="4"/>
      <c r="B1036" s="4" t="s">
        <v>1375</v>
      </c>
      <c r="C1036" s="4"/>
      <c r="D1036" s="4"/>
      <c r="E1036" s="71" t="s">
        <v>1376</v>
      </c>
      <c r="F1036" s="72">
        <v>725437.554129</v>
      </c>
      <c r="G1036" s="72">
        <v>567221.752749</v>
      </c>
    </row>
    <row r="1037" spans="1:7" ht="12.75">
      <c r="A1037" s="4"/>
      <c r="B1037" s="4" t="s">
        <v>1377</v>
      </c>
      <c r="C1037" s="4"/>
      <c r="D1037" s="4"/>
      <c r="E1037" s="71" t="s">
        <v>1378</v>
      </c>
      <c r="F1037" s="72">
        <v>156993.6</v>
      </c>
      <c r="G1037" s="72"/>
    </row>
    <row r="1038" spans="1:7" ht="12.75">
      <c r="A1038" s="4"/>
      <c r="B1038" s="4"/>
      <c r="C1038" s="4" t="s">
        <v>1359</v>
      </c>
      <c r="D1038" s="4"/>
      <c r="E1038" s="71" t="s">
        <v>1360</v>
      </c>
      <c r="F1038" s="72">
        <v>156993.6</v>
      </c>
      <c r="G1038" s="72"/>
    </row>
    <row r="1039" spans="1:7" ht="25.5">
      <c r="A1039" s="4"/>
      <c r="B1039" s="4"/>
      <c r="C1039" s="4" t="s">
        <v>1365</v>
      </c>
      <c r="D1039" s="4"/>
      <c r="E1039" s="71" t="s">
        <v>1366</v>
      </c>
      <c r="F1039" s="72">
        <v>107486.8</v>
      </c>
      <c r="G1039" s="72"/>
    </row>
    <row r="1040" spans="1:7" ht="12.75">
      <c r="A1040" s="4"/>
      <c r="B1040" s="4"/>
      <c r="C1040" s="4"/>
      <c r="D1040" s="4" t="s">
        <v>130</v>
      </c>
      <c r="E1040" s="71" t="s">
        <v>131</v>
      </c>
      <c r="F1040" s="72">
        <v>107486.8</v>
      </c>
      <c r="G1040" s="72"/>
    </row>
    <row r="1041" spans="1:7" ht="38.25">
      <c r="A1041" s="4"/>
      <c r="B1041" s="4"/>
      <c r="C1041" s="4" t="s">
        <v>1502</v>
      </c>
      <c r="D1041" s="4"/>
      <c r="E1041" s="71" t="s">
        <v>756</v>
      </c>
      <c r="F1041" s="72">
        <v>49506.8</v>
      </c>
      <c r="G1041" s="72"/>
    </row>
    <row r="1042" spans="1:7" ht="12.75">
      <c r="A1042" s="4"/>
      <c r="B1042" s="4"/>
      <c r="C1042" s="4"/>
      <c r="D1042" s="4" t="s">
        <v>130</v>
      </c>
      <c r="E1042" s="71" t="s">
        <v>131</v>
      </c>
      <c r="F1042" s="72">
        <v>49506.8</v>
      </c>
      <c r="G1042" s="72"/>
    </row>
    <row r="1043" spans="1:7" ht="38.25">
      <c r="A1043" s="4"/>
      <c r="B1043" s="4" t="s">
        <v>757</v>
      </c>
      <c r="C1043" s="4"/>
      <c r="D1043" s="4"/>
      <c r="E1043" s="71" t="s">
        <v>758</v>
      </c>
      <c r="F1043" s="72">
        <v>75840.077929</v>
      </c>
      <c r="G1043" s="72">
        <v>76191.230549</v>
      </c>
    </row>
    <row r="1044" spans="1:7" ht="25.5">
      <c r="A1044" s="4"/>
      <c r="B1044" s="4"/>
      <c r="C1044" s="4" t="s">
        <v>1475</v>
      </c>
      <c r="D1044" s="4"/>
      <c r="E1044" s="71" t="s">
        <v>526</v>
      </c>
      <c r="F1044" s="72">
        <v>23163.867309</v>
      </c>
      <c r="G1044" s="72">
        <v>23163.867309</v>
      </c>
    </row>
    <row r="1045" spans="1:7" ht="12.75">
      <c r="A1045" s="4"/>
      <c r="B1045" s="4"/>
      <c r="C1045" s="4" t="s">
        <v>533</v>
      </c>
      <c r="D1045" s="4"/>
      <c r="E1045" s="71" t="s">
        <v>534</v>
      </c>
      <c r="F1045" s="72">
        <v>23163.867309</v>
      </c>
      <c r="G1045" s="72">
        <v>23163.867309</v>
      </c>
    </row>
    <row r="1046" spans="1:7" ht="12.75">
      <c r="A1046" s="4"/>
      <c r="B1046" s="4"/>
      <c r="C1046" s="4"/>
      <c r="D1046" s="4" t="s">
        <v>529</v>
      </c>
      <c r="E1046" s="71" t="s">
        <v>530</v>
      </c>
      <c r="F1046" s="72">
        <v>23163.867309</v>
      </c>
      <c r="G1046" s="72">
        <v>23163.867309</v>
      </c>
    </row>
    <row r="1047" spans="1:7" ht="38.25">
      <c r="A1047" s="4"/>
      <c r="B1047" s="4"/>
      <c r="C1047" s="4" t="s">
        <v>759</v>
      </c>
      <c r="D1047" s="4"/>
      <c r="E1047" s="71" t="s">
        <v>760</v>
      </c>
      <c r="F1047" s="72">
        <v>25304.892</v>
      </c>
      <c r="G1047" s="72">
        <v>25304.892</v>
      </c>
    </row>
    <row r="1048" spans="1:7" ht="12.75">
      <c r="A1048" s="4"/>
      <c r="B1048" s="4"/>
      <c r="C1048" s="4" t="s">
        <v>761</v>
      </c>
      <c r="D1048" s="4"/>
      <c r="E1048" s="71" t="s">
        <v>1448</v>
      </c>
      <c r="F1048" s="72">
        <v>25304.892</v>
      </c>
      <c r="G1048" s="72">
        <v>25304.892</v>
      </c>
    </row>
    <row r="1049" spans="1:7" ht="12.75">
      <c r="A1049" s="4"/>
      <c r="B1049" s="4"/>
      <c r="C1049" s="4"/>
      <c r="D1049" s="4" t="s">
        <v>1449</v>
      </c>
      <c r="E1049" s="71" t="s">
        <v>1450</v>
      </c>
      <c r="F1049" s="72">
        <v>25304.892</v>
      </c>
      <c r="G1049" s="72">
        <v>25304.892</v>
      </c>
    </row>
    <row r="1050" spans="1:7" ht="12.75">
      <c r="A1050" s="4"/>
      <c r="B1050" s="4"/>
      <c r="C1050" s="4" t="s">
        <v>762</v>
      </c>
      <c r="D1050" s="4"/>
      <c r="E1050" s="71" t="s">
        <v>763</v>
      </c>
      <c r="F1050" s="72">
        <v>918.39916</v>
      </c>
      <c r="G1050" s="72">
        <v>918.39916</v>
      </c>
    </row>
    <row r="1051" spans="1:7" ht="25.5">
      <c r="A1051" s="4"/>
      <c r="B1051" s="4"/>
      <c r="C1051" s="4" t="s">
        <v>764</v>
      </c>
      <c r="D1051" s="4"/>
      <c r="E1051" s="71" t="s">
        <v>1390</v>
      </c>
      <c r="F1051" s="72">
        <v>918.39916</v>
      </c>
      <c r="G1051" s="72">
        <v>918.39916</v>
      </c>
    </row>
    <row r="1052" spans="1:7" ht="12.75">
      <c r="A1052" s="4"/>
      <c r="B1052" s="4"/>
      <c r="C1052" s="4"/>
      <c r="D1052" s="4" t="s">
        <v>130</v>
      </c>
      <c r="E1052" s="71" t="s">
        <v>131</v>
      </c>
      <c r="F1052" s="72">
        <v>918.39916</v>
      </c>
      <c r="G1052" s="72">
        <v>918.39916</v>
      </c>
    </row>
    <row r="1053" spans="1:7" ht="25.5">
      <c r="A1053" s="4"/>
      <c r="B1053" s="4"/>
      <c r="C1053" s="4" t="s">
        <v>1391</v>
      </c>
      <c r="D1053" s="4"/>
      <c r="E1053" s="71" t="s">
        <v>1392</v>
      </c>
      <c r="F1053" s="72">
        <v>26452.91946</v>
      </c>
      <c r="G1053" s="72">
        <v>26804.07208</v>
      </c>
    </row>
    <row r="1054" spans="1:7" ht="12.75">
      <c r="A1054" s="4"/>
      <c r="B1054" s="4"/>
      <c r="C1054" s="4" t="s">
        <v>1393</v>
      </c>
      <c r="D1054" s="4"/>
      <c r="E1054" s="71" t="s">
        <v>1448</v>
      </c>
      <c r="F1054" s="72">
        <v>26452.91946</v>
      </c>
      <c r="G1054" s="72">
        <v>26804.07208</v>
      </c>
    </row>
    <row r="1055" spans="1:7" ht="12.75">
      <c r="A1055" s="4"/>
      <c r="B1055" s="4"/>
      <c r="C1055" s="4"/>
      <c r="D1055" s="4" t="s">
        <v>1449</v>
      </c>
      <c r="E1055" s="71" t="s">
        <v>1450</v>
      </c>
      <c r="F1055" s="72">
        <v>26452.91946</v>
      </c>
      <c r="G1055" s="72">
        <v>26804.07208</v>
      </c>
    </row>
    <row r="1056" spans="1:7" ht="12.75">
      <c r="A1056" s="4"/>
      <c r="B1056" s="4" t="s">
        <v>995</v>
      </c>
      <c r="C1056" s="4"/>
      <c r="D1056" s="4"/>
      <c r="E1056" s="71" t="s">
        <v>996</v>
      </c>
      <c r="F1056" s="72">
        <v>432152.7422</v>
      </c>
      <c r="G1056" s="72">
        <v>430639.1422</v>
      </c>
    </row>
    <row r="1057" spans="1:7" ht="25.5">
      <c r="A1057" s="4"/>
      <c r="B1057" s="4"/>
      <c r="C1057" s="4" t="s">
        <v>997</v>
      </c>
      <c r="D1057" s="4"/>
      <c r="E1057" s="71" t="s">
        <v>998</v>
      </c>
      <c r="F1057" s="72">
        <v>369804.7422</v>
      </c>
      <c r="G1057" s="72">
        <v>369804.7422</v>
      </c>
    </row>
    <row r="1058" spans="1:7" ht="12.75">
      <c r="A1058" s="4"/>
      <c r="B1058" s="4"/>
      <c r="C1058" s="4" t="s">
        <v>999</v>
      </c>
      <c r="D1058" s="4"/>
      <c r="E1058" s="71" t="s">
        <v>1448</v>
      </c>
      <c r="F1058" s="72">
        <v>369804.7422</v>
      </c>
      <c r="G1058" s="72">
        <v>369804.7422</v>
      </c>
    </row>
    <row r="1059" spans="1:7" ht="12.75">
      <c r="A1059" s="4"/>
      <c r="B1059" s="4"/>
      <c r="C1059" s="4"/>
      <c r="D1059" s="4" t="s">
        <v>1449</v>
      </c>
      <c r="E1059" s="71" t="s">
        <v>1450</v>
      </c>
      <c r="F1059" s="72">
        <v>369804.7422</v>
      </c>
      <c r="G1059" s="72">
        <v>369804.7422</v>
      </c>
    </row>
    <row r="1060" spans="1:7" ht="12.75">
      <c r="A1060" s="4"/>
      <c r="B1060" s="4"/>
      <c r="C1060" s="4" t="s">
        <v>1359</v>
      </c>
      <c r="D1060" s="4"/>
      <c r="E1060" s="71" t="s">
        <v>1360</v>
      </c>
      <c r="F1060" s="72">
        <v>62348</v>
      </c>
      <c r="G1060" s="72">
        <v>60834.4</v>
      </c>
    </row>
    <row r="1061" spans="1:7" ht="63.75">
      <c r="A1061" s="4"/>
      <c r="B1061" s="4"/>
      <c r="C1061" s="4" t="s">
        <v>1000</v>
      </c>
      <c r="D1061" s="4"/>
      <c r="E1061" s="71" t="s">
        <v>1583</v>
      </c>
      <c r="F1061" s="72">
        <v>62348</v>
      </c>
      <c r="G1061" s="72">
        <v>60834.4</v>
      </c>
    </row>
    <row r="1062" spans="1:7" ht="12.75">
      <c r="A1062" s="4"/>
      <c r="B1062" s="4"/>
      <c r="C1062" s="4" t="s">
        <v>1001</v>
      </c>
      <c r="D1062" s="4"/>
      <c r="E1062" s="71" t="s">
        <v>1002</v>
      </c>
      <c r="F1062" s="72">
        <v>62348</v>
      </c>
      <c r="G1062" s="72">
        <v>60834.4</v>
      </c>
    </row>
    <row r="1063" spans="1:7" ht="12.75">
      <c r="A1063" s="4"/>
      <c r="B1063" s="4"/>
      <c r="C1063" s="4"/>
      <c r="D1063" s="4" t="s">
        <v>130</v>
      </c>
      <c r="E1063" s="71" t="s">
        <v>131</v>
      </c>
      <c r="F1063" s="72">
        <v>62348</v>
      </c>
      <c r="G1063" s="72">
        <v>60834.4</v>
      </c>
    </row>
    <row r="1064" spans="1:7" ht="25.5">
      <c r="A1064" s="4"/>
      <c r="B1064" s="4" t="s">
        <v>1003</v>
      </c>
      <c r="C1064" s="4"/>
      <c r="D1064" s="4"/>
      <c r="E1064" s="71" t="s">
        <v>1004</v>
      </c>
      <c r="F1064" s="72">
        <v>60451.134</v>
      </c>
      <c r="G1064" s="72">
        <v>60391.38</v>
      </c>
    </row>
    <row r="1065" spans="1:7" ht="25.5">
      <c r="A1065" s="4"/>
      <c r="B1065" s="4"/>
      <c r="C1065" s="4" t="s">
        <v>1005</v>
      </c>
      <c r="D1065" s="4"/>
      <c r="E1065" s="71" t="s">
        <v>1006</v>
      </c>
      <c r="F1065" s="72">
        <v>15000</v>
      </c>
      <c r="G1065" s="72">
        <v>15000</v>
      </c>
    </row>
    <row r="1066" spans="1:7" ht="12.75">
      <c r="A1066" s="4"/>
      <c r="B1066" s="4"/>
      <c r="C1066" s="4"/>
      <c r="D1066" s="4" t="s">
        <v>130</v>
      </c>
      <c r="E1066" s="71" t="s">
        <v>131</v>
      </c>
      <c r="F1066" s="72">
        <v>15000</v>
      </c>
      <c r="G1066" s="72">
        <v>15000</v>
      </c>
    </row>
    <row r="1067" spans="1:7" ht="12.75">
      <c r="A1067" s="4"/>
      <c r="B1067" s="4"/>
      <c r="C1067" s="4" t="s">
        <v>1007</v>
      </c>
      <c r="D1067" s="4"/>
      <c r="E1067" s="71" t="s">
        <v>1008</v>
      </c>
      <c r="F1067" s="72">
        <v>45451.134</v>
      </c>
      <c r="G1067" s="72">
        <v>45391.38</v>
      </c>
    </row>
    <row r="1068" spans="1:7" ht="25.5">
      <c r="A1068" s="4"/>
      <c r="B1068" s="4"/>
      <c r="C1068" s="4" t="s">
        <v>1009</v>
      </c>
      <c r="D1068" s="4"/>
      <c r="E1068" s="71" t="s">
        <v>1417</v>
      </c>
      <c r="F1068" s="72">
        <v>45451.134</v>
      </c>
      <c r="G1068" s="72">
        <v>45391.38</v>
      </c>
    </row>
    <row r="1069" spans="1:7" ht="12.75">
      <c r="A1069" s="4"/>
      <c r="B1069" s="4"/>
      <c r="C1069" s="4" t="s">
        <v>1418</v>
      </c>
      <c r="D1069" s="4"/>
      <c r="E1069" s="71" t="s">
        <v>1448</v>
      </c>
      <c r="F1069" s="72">
        <v>45451.134</v>
      </c>
      <c r="G1069" s="72">
        <v>45391.38</v>
      </c>
    </row>
    <row r="1070" spans="1:7" ht="12.75">
      <c r="A1070" s="4"/>
      <c r="B1070" s="4"/>
      <c r="C1070" s="4"/>
      <c r="D1070" s="4" t="s">
        <v>1449</v>
      </c>
      <c r="E1070" s="71" t="s">
        <v>1450</v>
      </c>
      <c r="F1070" s="72">
        <v>45451.134</v>
      </c>
      <c r="G1070" s="72">
        <v>45391.38</v>
      </c>
    </row>
    <row r="1071" spans="1:7" ht="12.75">
      <c r="A1071" s="4"/>
      <c r="B1071" s="4" t="s">
        <v>10</v>
      </c>
      <c r="C1071" s="4"/>
      <c r="D1071" s="4"/>
      <c r="E1071" s="71" t="s">
        <v>11</v>
      </c>
      <c r="F1071" s="72">
        <v>105387.15</v>
      </c>
      <c r="G1071" s="72">
        <v>105387.15</v>
      </c>
    </row>
    <row r="1072" spans="1:7" ht="12.75">
      <c r="A1072" s="4"/>
      <c r="B1072" s="4" t="s">
        <v>12</v>
      </c>
      <c r="C1072" s="4"/>
      <c r="D1072" s="4"/>
      <c r="E1072" s="71" t="s">
        <v>13</v>
      </c>
      <c r="F1072" s="72">
        <v>96619</v>
      </c>
      <c r="G1072" s="72">
        <v>96619</v>
      </c>
    </row>
    <row r="1073" spans="1:7" ht="25.5">
      <c r="A1073" s="4"/>
      <c r="B1073" s="4"/>
      <c r="C1073" s="4" t="s">
        <v>14</v>
      </c>
      <c r="D1073" s="4"/>
      <c r="E1073" s="71" t="s">
        <v>15</v>
      </c>
      <c r="F1073" s="72">
        <v>96619</v>
      </c>
      <c r="G1073" s="72">
        <v>96619</v>
      </c>
    </row>
    <row r="1074" spans="1:7" ht="12.75">
      <c r="A1074" s="4"/>
      <c r="B1074" s="4"/>
      <c r="C1074" s="4" t="s">
        <v>16</v>
      </c>
      <c r="D1074" s="4"/>
      <c r="E1074" s="71" t="s">
        <v>263</v>
      </c>
      <c r="F1074" s="72">
        <v>29324.1</v>
      </c>
      <c r="G1074" s="72">
        <v>29324.1</v>
      </c>
    </row>
    <row r="1075" spans="1:7" ht="12.75">
      <c r="A1075" s="4"/>
      <c r="B1075" s="4"/>
      <c r="C1075" s="4"/>
      <c r="D1075" s="4" t="s">
        <v>1449</v>
      </c>
      <c r="E1075" s="71" t="s">
        <v>1450</v>
      </c>
      <c r="F1075" s="72">
        <v>29324.1</v>
      </c>
      <c r="G1075" s="72">
        <v>29324.1</v>
      </c>
    </row>
    <row r="1076" spans="1:7" ht="12.75">
      <c r="A1076" s="4"/>
      <c r="B1076" s="4"/>
      <c r="C1076" s="4" t="s">
        <v>17</v>
      </c>
      <c r="D1076" s="4"/>
      <c r="E1076" s="71" t="s">
        <v>265</v>
      </c>
      <c r="F1076" s="72">
        <v>36803.8</v>
      </c>
      <c r="G1076" s="72">
        <v>36803.8</v>
      </c>
    </row>
    <row r="1077" spans="1:7" ht="12.75">
      <c r="A1077" s="4"/>
      <c r="B1077" s="4"/>
      <c r="C1077" s="4"/>
      <c r="D1077" s="4" t="s">
        <v>1449</v>
      </c>
      <c r="E1077" s="71" t="s">
        <v>1450</v>
      </c>
      <c r="F1077" s="72">
        <v>36803.8</v>
      </c>
      <c r="G1077" s="72">
        <v>36803.8</v>
      </c>
    </row>
    <row r="1078" spans="1:7" ht="38.25">
      <c r="A1078" s="4"/>
      <c r="B1078" s="4"/>
      <c r="C1078" s="4" t="s">
        <v>18</v>
      </c>
      <c r="D1078" s="4"/>
      <c r="E1078" s="71" t="s">
        <v>19</v>
      </c>
      <c r="F1078" s="72">
        <v>281.7</v>
      </c>
      <c r="G1078" s="72">
        <v>281.7</v>
      </c>
    </row>
    <row r="1079" spans="1:7" ht="12.75">
      <c r="A1079" s="4"/>
      <c r="B1079" s="4"/>
      <c r="C1079" s="4"/>
      <c r="D1079" s="4" t="s">
        <v>1449</v>
      </c>
      <c r="E1079" s="71" t="s">
        <v>1450</v>
      </c>
      <c r="F1079" s="72">
        <v>281.7</v>
      </c>
      <c r="G1079" s="72">
        <v>281.7</v>
      </c>
    </row>
    <row r="1080" spans="1:7" ht="12.75">
      <c r="A1080" s="4"/>
      <c r="B1080" s="4"/>
      <c r="C1080" s="4" t="s">
        <v>20</v>
      </c>
      <c r="D1080" s="4"/>
      <c r="E1080" s="71" t="s">
        <v>21</v>
      </c>
      <c r="F1080" s="72">
        <v>30209.4</v>
      </c>
      <c r="G1080" s="72">
        <v>30209.4</v>
      </c>
    </row>
    <row r="1081" spans="1:7" ht="12.75">
      <c r="A1081" s="4"/>
      <c r="B1081" s="4"/>
      <c r="C1081" s="4" t="s">
        <v>22</v>
      </c>
      <c r="D1081" s="4"/>
      <c r="E1081" s="71" t="s">
        <v>1448</v>
      </c>
      <c r="F1081" s="72">
        <v>30209.4</v>
      </c>
      <c r="G1081" s="72">
        <v>30209.4</v>
      </c>
    </row>
    <row r="1082" spans="1:7" ht="12.75">
      <c r="A1082" s="4"/>
      <c r="B1082" s="4"/>
      <c r="C1082" s="4"/>
      <c r="D1082" s="4" t="s">
        <v>1449</v>
      </c>
      <c r="E1082" s="71" t="s">
        <v>1450</v>
      </c>
      <c r="F1082" s="72">
        <v>30209.4</v>
      </c>
      <c r="G1082" s="72">
        <v>30209.4</v>
      </c>
    </row>
    <row r="1083" spans="1:7" ht="25.5">
      <c r="A1083" s="4"/>
      <c r="B1083" s="4" t="s">
        <v>63</v>
      </c>
      <c r="C1083" s="4"/>
      <c r="D1083" s="4"/>
      <c r="E1083" s="71" t="s">
        <v>64</v>
      </c>
      <c r="F1083" s="72">
        <v>8768.15</v>
      </c>
      <c r="G1083" s="72">
        <v>8768.15</v>
      </c>
    </row>
    <row r="1084" spans="1:7" ht="12.75">
      <c r="A1084" s="4"/>
      <c r="B1084" s="4"/>
      <c r="C1084" s="4" t="s">
        <v>70</v>
      </c>
      <c r="D1084" s="4"/>
      <c r="E1084" s="71" t="s">
        <v>71</v>
      </c>
      <c r="F1084" s="72">
        <v>8768.15</v>
      </c>
      <c r="G1084" s="72">
        <v>8768.15</v>
      </c>
    </row>
    <row r="1085" spans="1:7" ht="25.5">
      <c r="A1085" s="4"/>
      <c r="B1085" s="4"/>
      <c r="C1085" s="4" t="s">
        <v>241</v>
      </c>
      <c r="D1085" s="4"/>
      <c r="E1085" s="71" t="s">
        <v>242</v>
      </c>
      <c r="F1085" s="72">
        <v>8768.15</v>
      </c>
      <c r="G1085" s="72">
        <v>8768.15</v>
      </c>
    </row>
    <row r="1086" spans="1:7" ht="12.75">
      <c r="A1086" s="4"/>
      <c r="B1086" s="4"/>
      <c r="C1086" s="4" t="s">
        <v>243</v>
      </c>
      <c r="D1086" s="4"/>
      <c r="E1086" s="71" t="s">
        <v>1448</v>
      </c>
      <c r="F1086" s="72">
        <v>8768.15</v>
      </c>
      <c r="G1086" s="72">
        <v>8768.15</v>
      </c>
    </row>
    <row r="1087" spans="1:7" ht="12.75">
      <c r="A1087" s="4"/>
      <c r="B1087" s="4"/>
      <c r="C1087" s="4"/>
      <c r="D1087" s="4" t="s">
        <v>1449</v>
      </c>
      <c r="E1087" s="71" t="s">
        <v>1450</v>
      </c>
      <c r="F1087" s="72">
        <v>8768.15</v>
      </c>
      <c r="G1087" s="72">
        <v>8768.15</v>
      </c>
    </row>
    <row r="1088" spans="1:7" ht="12.75">
      <c r="A1088" s="4"/>
      <c r="B1088" s="4" t="s">
        <v>498</v>
      </c>
      <c r="C1088" s="4"/>
      <c r="D1088" s="4"/>
      <c r="E1088" s="71" t="s">
        <v>499</v>
      </c>
      <c r="F1088" s="72">
        <v>22375.380326</v>
      </c>
      <c r="G1088" s="72">
        <v>22375.380326</v>
      </c>
    </row>
    <row r="1089" spans="1:7" ht="25.5">
      <c r="A1089" s="4"/>
      <c r="B1089" s="4" t="s">
        <v>975</v>
      </c>
      <c r="C1089" s="4"/>
      <c r="D1089" s="4"/>
      <c r="E1089" s="71" t="s">
        <v>976</v>
      </c>
      <c r="F1089" s="72">
        <v>22375.380326</v>
      </c>
      <c r="G1089" s="72">
        <v>22375.380326</v>
      </c>
    </row>
    <row r="1090" spans="1:7" ht="12.75">
      <c r="A1090" s="4"/>
      <c r="B1090" s="4"/>
      <c r="C1090" s="4" t="s">
        <v>512</v>
      </c>
      <c r="D1090" s="4"/>
      <c r="E1090" s="71" t="s">
        <v>970</v>
      </c>
      <c r="F1090" s="72">
        <v>22375.380326</v>
      </c>
      <c r="G1090" s="72">
        <v>22375.380326</v>
      </c>
    </row>
    <row r="1091" spans="1:7" ht="63.75">
      <c r="A1091" s="4"/>
      <c r="B1091" s="4"/>
      <c r="C1091" s="4" t="s">
        <v>1015</v>
      </c>
      <c r="D1091" s="4"/>
      <c r="E1091" s="71" t="s">
        <v>1016</v>
      </c>
      <c r="F1091" s="72">
        <v>22375.380326</v>
      </c>
      <c r="G1091" s="72">
        <v>22375.380326</v>
      </c>
    </row>
    <row r="1092" spans="1:7" ht="25.5">
      <c r="A1092" s="4"/>
      <c r="B1092" s="4"/>
      <c r="C1092" s="4" t="s">
        <v>1017</v>
      </c>
      <c r="D1092" s="4"/>
      <c r="E1092" s="71" t="s">
        <v>1018</v>
      </c>
      <c r="F1092" s="72">
        <v>22112.568326</v>
      </c>
      <c r="G1092" s="72">
        <v>22112.568326</v>
      </c>
    </row>
    <row r="1093" spans="1:7" ht="12.75">
      <c r="A1093" s="4"/>
      <c r="B1093" s="4"/>
      <c r="C1093" s="4"/>
      <c r="D1093" s="4" t="s">
        <v>977</v>
      </c>
      <c r="E1093" s="71" t="s">
        <v>978</v>
      </c>
      <c r="F1093" s="72">
        <v>22112.568326</v>
      </c>
      <c r="G1093" s="72">
        <v>22112.568326</v>
      </c>
    </row>
    <row r="1094" spans="1:7" ht="38.25">
      <c r="A1094" s="4"/>
      <c r="B1094" s="4"/>
      <c r="C1094" s="4" t="s">
        <v>1437</v>
      </c>
      <c r="D1094" s="4"/>
      <c r="E1094" s="71" t="s">
        <v>1438</v>
      </c>
      <c r="F1094" s="72">
        <v>262.812</v>
      </c>
      <c r="G1094" s="72">
        <v>262.812</v>
      </c>
    </row>
    <row r="1095" spans="1:7" ht="12.75">
      <c r="A1095" s="4"/>
      <c r="B1095" s="4"/>
      <c r="C1095" s="4"/>
      <c r="D1095" s="4" t="s">
        <v>977</v>
      </c>
      <c r="E1095" s="71" t="s">
        <v>978</v>
      </c>
      <c r="F1095" s="72">
        <v>262.812</v>
      </c>
      <c r="G1095" s="72">
        <v>262.812</v>
      </c>
    </row>
    <row r="1096" spans="1:7" ht="12.75">
      <c r="A1096" s="6" t="s">
        <v>695</v>
      </c>
      <c r="B1096" s="6"/>
      <c r="C1096" s="6"/>
      <c r="D1096" s="6"/>
      <c r="E1096" s="73" t="s">
        <v>696</v>
      </c>
      <c r="F1096" s="7">
        <v>14029.613888</v>
      </c>
      <c r="G1096" s="7">
        <v>14029.613888</v>
      </c>
    </row>
    <row r="1097" spans="1:7" ht="12.75">
      <c r="A1097" s="4"/>
      <c r="B1097" s="4" t="s">
        <v>395</v>
      </c>
      <c r="C1097" s="4"/>
      <c r="D1097" s="4"/>
      <c r="E1097" s="71" t="s">
        <v>396</v>
      </c>
      <c r="F1097" s="72">
        <v>14029.613888</v>
      </c>
      <c r="G1097" s="72">
        <v>14029.613888</v>
      </c>
    </row>
    <row r="1098" spans="1:7" ht="12.75">
      <c r="A1098" s="4"/>
      <c r="B1098" s="4" t="s">
        <v>632</v>
      </c>
      <c r="C1098" s="4"/>
      <c r="D1098" s="4"/>
      <c r="E1098" s="71" t="s">
        <v>633</v>
      </c>
      <c r="F1098" s="72">
        <v>14029.613888</v>
      </c>
      <c r="G1098" s="72">
        <v>14029.613888</v>
      </c>
    </row>
    <row r="1099" spans="1:7" ht="25.5">
      <c r="A1099" s="4"/>
      <c r="B1099" s="4"/>
      <c r="C1099" s="4" t="s">
        <v>1475</v>
      </c>
      <c r="D1099" s="4"/>
      <c r="E1099" s="71" t="s">
        <v>526</v>
      </c>
      <c r="F1099" s="72">
        <v>14029.613888</v>
      </c>
      <c r="G1099" s="72">
        <v>14029.613888</v>
      </c>
    </row>
    <row r="1100" spans="1:7" ht="12.75">
      <c r="A1100" s="4"/>
      <c r="B1100" s="4"/>
      <c r="C1100" s="4" t="s">
        <v>533</v>
      </c>
      <c r="D1100" s="4"/>
      <c r="E1100" s="71" t="s">
        <v>534</v>
      </c>
      <c r="F1100" s="72">
        <v>12118.80076</v>
      </c>
      <c r="G1100" s="72">
        <v>12118.80076</v>
      </c>
    </row>
    <row r="1101" spans="1:7" ht="12.75">
      <c r="A1101" s="4"/>
      <c r="B1101" s="4"/>
      <c r="C1101" s="4"/>
      <c r="D1101" s="4" t="s">
        <v>529</v>
      </c>
      <c r="E1101" s="71" t="s">
        <v>530</v>
      </c>
      <c r="F1101" s="72">
        <v>12118.80076</v>
      </c>
      <c r="G1101" s="72">
        <v>12118.80076</v>
      </c>
    </row>
    <row r="1102" spans="1:7" ht="12.75">
      <c r="A1102" s="4"/>
      <c r="B1102" s="4"/>
      <c r="C1102" s="4" t="s">
        <v>634</v>
      </c>
      <c r="D1102" s="4"/>
      <c r="E1102" s="71" t="s">
        <v>635</v>
      </c>
      <c r="F1102" s="72">
        <v>1910.813128</v>
      </c>
      <c r="G1102" s="72">
        <v>1910.813128</v>
      </c>
    </row>
    <row r="1103" spans="1:7" ht="12.75">
      <c r="A1103" s="4"/>
      <c r="B1103" s="4"/>
      <c r="C1103" s="4"/>
      <c r="D1103" s="4" t="s">
        <v>529</v>
      </c>
      <c r="E1103" s="71" t="s">
        <v>530</v>
      </c>
      <c r="F1103" s="72">
        <v>1910.813128</v>
      </c>
      <c r="G1103" s="72">
        <v>1910.813128</v>
      </c>
    </row>
    <row r="1104" spans="1:7" ht="12.75">
      <c r="A1104" s="6" t="s">
        <v>697</v>
      </c>
      <c r="B1104" s="6"/>
      <c r="C1104" s="6"/>
      <c r="D1104" s="6"/>
      <c r="E1104" s="73" t="s">
        <v>1265</v>
      </c>
      <c r="F1104" s="7">
        <v>612033.813515</v>
      </c>
      <c r="G1104" s="7">
        <v>615388.643515</v>
      </c>
    </row>
    <row r="1105" spans="1:7" ht="12.75">
      <c r="A1105" s="4"/>
      <c r="B1105" s="4" t="s">
        <v>395</v>
      </c>
      <c r="C1105" s="4"/>
      <c r="D1105" s="4"/>
      <c r="E1105" s="71" t="s">
        <v>396</v>
      </c>
      <c r="F1105" s="72">
        <v>612033.813515</v>
      </c>
      <c r="G1105" s="72">
        <v>615388.643515</v>
      </c>
    </row>
    <row r="1106" spans="1:7" ht="51">
      <c r="A1106" s="4"/>
      <c r="B1106" s="4" t="s">
        <v>104</v>
      </c>
      <c r="C1106" s="4"/>
      <c r="D1106" s="4"/>
      <c r="E1106" s="71" t="s">
        <v>105</v>
      </c>
      <c r="F1106" s="72">
        <v>314030.970405</v>
      </c>
      <c r="G1106" s="72">
        <v>314030.970405</v>
      </c>
    </row>
    <row r="1107" spans="1:7" ht="25.5">
      <c r="A1107" s="4"/>
      <c r="B1107" s="4"/>
      <c r="C1107" s="4" t="s">
        <v>1475</v>
      </c>
      <c r="D1107" s="4"/>
      <c r="E1107" s="71" t="s">
        <v>526</v>
      </c>
      <c r="F1107" s="72">
        <v>314030.970405</v>
      </c>
      <c r="G1107" s="72">
        <v>314030.970405</v>
      </c>
    </row>
    <row r="1108" spans="1:7" ht="12.75">
      <c r="A1108" s="4"/>
      <c r="B1108" s="4"/>
      <c r="C1108" s="4" t="s">
        <v>533</v>
      </c>
      <c r="D1108" s="4"/>
      <c r="E1108" s="71" t="s">
        <v>534</v>
      </c>
      <c r="F1108" s="72">
        <v>311782.284197</v>
      </c>
      <c r="G1108" s="72">
        <v>311782.284197</v>
      </c>
    </row>
    <row r="1109" spans="1:7" ht="12.75">
      <c r="A1109" s="4"/>
      <c r="B1109" s="4"/>
      <c r="C1109" s="4"/>
      <c r="D1109" s="4" t="s">
        <v>529</v>
      </c>
      <c r="E1109" s="71" t="s">
        <v>530</v>
      </c>
      <c r="F1109" s="72">
        <v>311782.284197</v>
      </c>
      <c r="G1109" s="72">
        <v>311782.284197</v>
      </c>
    </row>
    <row r="1110" spans="1:7" ht="25.5">
      <c r="A1110" s="4"/>
      <c r="B1110" s="4"/>
      <c r="C1110" s="4" t="s">
        <v>106</v>
      </c>
      <c r="D1110" s="4"/>
      <c r="E1110" s="71" t="s">
        <v>107</v>
      </c>
      <c r="F1110" s="72">
        <v>2248.686208</v>
      </c>
      <c r="G1110" s="72">
        <v>2248.686208</v>
      </c>
    </row>
    <row r="1111" spans="1:7" ht="12.75">
      <c r="A1111" s="4"/>
      <c r="B1111" s="4"/>
      <c r="C1111" s="4"/>
      <c r="D1111" s="4" t="s">
        <v>529</v>
      </c>
      <c r="E1111" s="71" t="s">
        <v>530</v>
      </c>
      <c r="F1111" s="72">
        <v>2248.686208</v>
      </c>
      <c r="G1111" s="72">
        <v>2248.686208</v>
      </c>
    </row>
    <row r="1112" spans="1:7" ht="25.5">
      <c r="A1112" s="4"/>
      <c r="B1112" s="4" t="s">
        <v>124</v>
      </c>
      <c r="C1112" s="4"/>
      <c r="D1112" s="4"/>
      <c r="E1112" s="71" t="s">
        <v>125</v>
      </c>
      <c r="F1112" s="72">
        <v>3262.8868</v>
      </c>
      <c r="G1112" s="72">
        <v>3262.8868</v>
      </c>
    </row>
    <row r="1113" spans="1:7" ht="12.75">
      <c r="A1113" s="4"/>
      <c r="B1113" s="4"/>
      <c r="C1113" s="4" t="s">
        <v>126</v>
      </c>
      <c r="D1113" s="4"/>
      <c r="E1113" s="71" t="s">
        <v>127</v>
      </c>
      <c r="F1113" s="72">
        <v>3262.8868</v>
      </c>
      <c r="G1113" s="72">
        <v>3262.8868</v>
      </c>
    </row>
    <row r="1114" spans="1:7" ht="25.5">
      <c r="A1114" s="4"/>
      <c r="B1114" s="4"/>
      <c r="C1114" s="4" t="s">
        <v>128</v>
      </c>
      <c r="D1114" s="4"/>
      <c r="E1114" s="71" t="s">
        <v>129</v>
      </c>
      <c r="F1114" s="72">
        <v>3262.8868</v>
      </c>
      <c r="G1114" s="72">
        <v>3262.8868</v>
      </c>
    </row>
    <row r="1115" spans="1:7" ht="12.75">
      <c r="A1115" s="4"/>
      <c r="B1115" s="4"/>
      <c r="C1115" s="4"/>
      <c r="D1115" s="4" t="s">
        <v>130</v>
      </c>
      <c r="E1115" s="71" t="s">
        <v>131</v>
      </c>
      <c r="F1115" s="72">
        <v>3262.8868</v>
      </c>
      <c r="G1115" s="72">
        <v>3262.8868</v>
      </c>
    </row>
    <row r="1116" spans="1:7" ht="12.75">
      <c r="A1116" s="4"/>
      <c r="B1116" s="4" t="s">
        <v>632</v>
      </c>
      <c r="C1116" s="4"/>
      <c r="D1116" s="4"/>
      <c r="E1116" s="71" t="s">
        <v>633</v>
      </c>
      <c r="F1116" s="72">
        <v>294739.95631</v>
      </c>
      <c r="G1116" s="72">
        <v>298094.78631</v>
      </c>
    </row>
    <row r="1117" spans="1:7" ht="38.25">
      <c r="A1117" s="4"/>
      <c r="B1117" s="4"/>
      <c r="C1117" s="4" t="s">
        <v>638</v>
      </c>
      <c r="D1117" s="4"/>
      <c r="E1117" s="71" t="s">
        <v>639</v>
      </c>
      <c r="F1117" s="72">
        <v>195880.55631</v>
      </c>
      <c r="G1117" s="72">
        <v>195880.55631</v>
      </c>
    </row>
    <row r="1118" spans="1:7" ht="38.25">
      <c r="A1118" s="4"/>
      <c r="B1118" s="4"/>
      <c r="C1118" s="4" t="s">
        <v>1459</v>
      </c>
      <c r="D1118" s="4"/>
      <c r="E1118" s="71" t="s">
        <v>1460</v>
      </c>
      <c r="F1118" s="72">
        <v>195880.55631</v>
      </c>
      <c r="G1118" s="72">
        <v>195880.55631</v>
      </c>
    </row>
    <row r="1119" spans="1:7" ht="12.75">
      <c r="A1119" s="4"/>
      <c r="B1119" s="4"/>
      <c r="C1119" s="4" t="s">
        <v>1461</v>
      </c>
      <c r="D1119" s="4"/>
      <c r="E1119" s="71" t="s">
        <v>1448</v>
      </c>
      <c r="F1119" s="72">
        <v>195880.55631</v>
      </c>
      <c r="G1119" s="72">
        <v>195880.55631</v>
      </c>
    </row>
    <row r="1120" spans="1:7" ht="12.75">
      <c r="A1120" s="4"/>
      <c r="B1120" s="4"/>
      <c r="C1120" s="4"/>
      <c r="D1120" s="4" t="s">
        <v>1449</v>
      </c>
      <c r="E1120" s="71" t="s">
        <v>1450</v>
      </c>
      <c r="F1120" s="72">
        <v>195880.55631</v>
      </c>
      <c r="G1120" s="72">
        <v>195880.55631</v>
      </c>
    </row>
    <row r="1121" spans="1:7" ht="25.5">
      <c r="A1121" s="4"/>
      <c r="B1121" s="4"/>
      <c r="C1121" s="4" t="s">
        <v>1462</v>
      </c>
      <c r="D1121" s="4"/>
      <c r="E1121" s="71" t="s">
        <v>1463</v>
      </c>
      <c r="F1121" s="72">
        <v>39868.1</v>
      </c>
      <c r="G1121" s="72">
        <v>39868.1</v>
      </c>
    </row>
    <row r="1122" spans="1:7" ht="12.75">
      <c r="A1122" s="4"/>
      <c r="B1122" s="4"/>
      <c r="C1122" s="4" t="s">
        <v>1464</v>
      </c>
      <c r="D1122" s="4"/>
      <c r="E1122" s="71" t="s">
        <v>1465</v>
      </c>
      <c r="F1122" s="72">
        <v>39868.1</v>
      </c>
      <c r="G1122" s="72">
        <v>39868.1</v>
      </c>
    </row>
    <row r="1123" spans="1:7" ht="25.5">
      <c r="A1123" s="4"/>
      <c r="B1123" s="4"/>
      <c r="C1123" s="4" t="s">
        <v>1466</v>
      </c>
      <c r="D1123" s="4"/>
      <c r="E1123" s="71" t="s">
        <v>1467</v>
      </c>
      <c r="F1123" s="72">
        <v>11530</v>
      </c>
      <c r="G1123" s="72">
        <v>11530</v>
      </c>
    </row>
    <row r="1124" spans="1:7" ht="12.75">
      <c r="A1124" s="4"/>
      <c r="B1124" s="4"/>
      <c r="C1124" s="4"/>
      <c r="D1124" s="4" t="s">
        <v>130</v>
      </c>
      <c r="E1124" s="71" t="s">
        <v>131</v>
      </c>
      <c r="F1124" s="72">
        <v>11530</v>
      </c>
      <c r="G1124" s="72">
        <v>11530</v>
      </c>
    </row>
    <row r="1125" spans="1:7" ht="76.5">
      <c r="A1125" s="4"/>
      <c r="B1125" s="4"/>
      <c r="C1125" s="4" t="s">
        <v>1169</v>
      </c>
      <c r="D1125" s="4"/>
      <c r="E1125" s="71" t="s">
        <v>1170</v>
      </c>
      <c r="F1125" s="72">
        <v>7781.9</v>
      </c>
      <c r="G1125" s="72">
        <v>7781.9</v>
      </c>
    </row>
    <row r="1126" spans="1:7" ht="12.75">
      <c r="A1126" s="4"/>
      <c r="B1126" s="4"/>
      <c r="C1126" s="4"/>
      <c r="D1126" s="4" t="s">
        <v>130</v>
      </c>
      <c r="E1126" s="71" t="s">
        <v>131</v>
      </c>
      <c r="F1126" s="72">
        <v>7781.9</v>
      </c>
      <c r="G1126" s="72">
        <v>7781.9</v>
      </c>
    </row>
    <row r="1127" spans="1:7" ht="38.25">
      <c r="A1127" s="4"/>
      <c r="B1127" s="4"/>
      <c r="C1127" s="4" t="s">
        <v>1255</v>
      </c>
      <c r="D1127" s="4"/>
      <c r="E1127" s="71" t="s">
        <v>1256</v>
      </c>
      <c r="F1127" s="72">
        <v>226.2</v>
      </c>
      <c r="G1127" s="72">
        <v>226.2</v>
      </c>
    </row>
    <row r="1128" spans="1:7" ht="12.75">
      <c r="A1128" s="4"/>
      <c r="B1128" s="4"/>
      <c r="C1128" s="4"/>
      <c r="D1128" s="4" t="s">
        <v>130</v>
      </c>
      <c r="E1128" s="71" t="s">
        <v>131</v>
      </c>
      <c r="F1128" s="72">
        <v>226.2</v>
      </c>
      <c r="G1128" s="72">
        <v>226.2</v>
      </c>
    </row>
    <row r="1129" spans="1:7" ht="25.5">
      <c r="A1129" s="4"/>
      <c r="B1129" s="4"/>
      <c r="C1129" s="4" t="s">
        <v>149</v>
      </c>
      <c r="D1129" s="4"/>
      <c r="E1129" s="71" t="s">
        <v>150</v>
      </c>
      <c r="F1129" s="72">
        <v>330</v>
      </c>
      <c r="G1129" s="72">
        <v>330</v>
      </c>
    </row>
    <row r="1130" spans="1:7" ht="12.75">
      <c r="A1130" s="4"/>
      <c r="B1130" s="4"/>
      <c r="C1130" s="4"/>
      <c r="D1130" s="4" t="s">
        <v>130</v>
      </c>
      <c r="E1130" s="71" t="s">
        <v>131</v>
      </c>
      <c r="F1130" s="72">
        <v>330</v>
      </c>
      <c r="G1130" s="72">
        <v>330</v>
      </c>
    </row>
    <row r="1131" spans="1:7" ht="38.25">
      <c r="A1131" s="4"/>
      <c r="B1131" s="4"/>
      <c r="C1131" s="4" t="s">
        <v>153</v>
      </c>
      <c r="D1131" s="4"/>
      <c r="E1131" s="71" t="s">
        <v>154</v>
      </c>
      <c r="F1131" s="72">
        <v>20000</v>
      </c>
      <c r="G1131" s="72">
        <v>20000</v>
      </c>
    </row>
    <row r="1132" spans="1:7" ht="12.75">
      <c r="A1132" s="4"/>
      <c r="B1132" s="4"/>
      <c r="C1132" s="4"/>
      <c r="D1132" s="4" t="s">
        <v>130</v>
      </c>
      <c r="E1132" s="71" t="s">
        <v>131</v>
      </c>
      <c r="F1132" s="72">
        <v>20000</v>
      </c>
      <c r="G1132" s="72">
        <v>20000</v>
      </c>
    </row>
    <row r="1133" spans="1:7" ht="12.75">
      <c r="A1133" s="4"/>
      <c r="B1133" s="4"/>
      <c r="C1133" s="4" t="s">
        <v>1359</v>
      </c>
      <c r="D1133" s="4"/>
      <c r="E1133" s="71" t="s">
        <v>1360</v>
      </c>
      <c r="F1133" s="72">
        <v>58991.3</v>
      </c>
      <c r="G1133" s="72">
        <v>62346.13</v>
      </c>
    </row>
    <row r="1134" spans="1:7" ht="38.25">
      <c r="A1134" s="4"/>
      <c r="B1134" s="4"/>
      <c r="C1134" s="4" t="s">
        <v>1361</v>
      </c>
      <c r="D1134" s="4"/>
      <c r="E1134" s="71" t="s">
        <v>1035</v>
      </c>
      <c r="F1134" s="72">
        <v>58991.3</v>
      </c>
      <c r="G1134" s="72">
        <v>62346.13</v>
      </c>
    </row>
    <row r="1135" spans="1:7" ht="12.75">
      <c r="A1135" s="4"/>
      <c r="B1135" s="4"/>
      <c r="C1135" s="4"/>
      <c r="D1135" s="4" t="s">
        <v>130</v>
      </c>
      <c r="E1135" s="71" t="s">
        <v>131</v>
      </c>
      <c r="F1135" s="72">
        <v>58991.3</v>
      </c>
      <c r="G1135" s="72">
        <v>62346.13</v>
      </c>
    </row>
    <row r="1136" spans="1:7" ht="12.75">
      <c r="A1136" s="6" t="s">
        <v>698</v>
      </c>
      <c r="B1136" s="6"/>
      <c r="C1136" s="6"/>
      <c r="D1136" s="6"/>
      <c r="E1136" s="73" t="s">
        <v>1266</v>
      </c>
      <c r="F1136" s="7">
        <v>42120.63029</v>
      </c>
      <c r="G1136" s="7">
        <v>42120.63029</v>
      </c>
    </row>
    <row r="1137" spans="1:7" ht="12.75">
      <c r="A1137" s="4"/>
      <c r="B1137" s="4" t="s">
        <v>395</v>
      </c>
      <c r="C1137" s="4"/>
      <c r="D1137" s="4"/>
      <c r="E1137" s="71" t="s">
        <v>396</v>
      </c>
      <c r="F1137" s="72">
        <v>42120.63029</v>
      </c>
      <c r="G1137" s="72">
        <v>42120.63029</v>
      </c>
    </row>
    <row r="1138" spans="1:7" ht="38.25">
      <c r="A1138" s="4"/>
      <c r="B1138" s="4" t="s">
        <v>112</v>
      </c>
      <c r="C1138" s="4"/>
      <c r="D1138" s="4"/>
      <c r="E1138" s="71" t="s">
        <v>113</v>
      </c>
      <c r="F1138" s="72">
        <v>41620.63029</v>
      </c>
      <c r="G1138" s="72">
        <v>41620.63029</v>
      </c>
    </row>
    <row r="1139" spans="1:7" ht="25.5">
      <c r="A1139" s="4"/>
      <c r="B1139" s="4"/>
      <c r="C1139" s="4" t="s">
        <v>1475</v>
      </c>
      <c r="D1139" s="4"/>
      <c r="E1139" s="71" t="s">
        <v>526</v>
      </c>
      <c r="F1139" s="72">
        <v>41620.63029</v>
      </c>
      <c r="G1139" s="72">
        <v>41620.63029</v>
      </c>
    </row>
    <row r="1140" spans="1:7" ht="12.75">
      <c r="A1140" s="4"/>
      <c r="B1140" s="4"/>
      <c r="C1140" s="4" t="s">
        <v>533</v>
      </c>
      <c r="D1140" s="4"/>
      <c r="E1140" s="71" t="s">
        <v>534</v>
      </c>
      <c r="F1140" s="72">
        <v>39668.453913</v>
      </c>
      <c r="G1140" s="72">
        <v>39668.453913</v>
      </c>
    </row>
    <row r="1141" spans="1:7" ht="12.75">
      <c r="A1141" s="4"/>
      <c r="B1141" s="4"/>
      <c r="C1141" s="4"/>
      <c r="D1141" s="4" t="s">
        <v>529</v>
      </c>
      <c r="E1141" s="71" t="s">
        <v>530</v>
      </c>
      <c r="F1141" s="72">
        <v>39668.453913</v>
      </c>
      <c r="G1141" s="72">
        <v>39668.453913</v>
      </c>
    </row>
    <row r="1142" spans="1:7" ht="25.5">
      <c r="A1142" s="4"/>
      <c r="B1142" s="4"/>
      <c r="C1142" s="4" t="s">
        <v>114</v>
      </c>
      <c r="D1142" s="4"/>
      <c r="E1142" s="71" t="s">
        <v>115</v>
      </c>
      <c r="F1142" s="72">
        <v>1952.176377</v>
      </c>
      <c r="G1142" s="72">
        <v>1952.176377</v>
      </c>
    </row>
    <row r="1143" spans="1:7" ht="12.75">
      <c r="A1143" s="4"/>
      <c r="B1143" s="4"/>
      <c r="C1143" s="4"/>
      <c r="D1143" s="4" t="s">
        <v>529</v>
      </c>
      <c r="E1143" s="71" t="s">
        <v>530</v>
      </c>
      <c r="F1143" s="72">
        <v>1952.176377</v>
      </c>
      <c r="G1143" s="72">
        <v>1952.176377</v>
      </c>
    </row>
    <row r="1144" spans="1:7" ht="12.75">
      <c r="A1144" s="4"/>
      <c r="B1144" s="4" t="s">
        <v>632</v>
      </c>
      <c r="C1144" s="4"/>
      <c r="D1144" s="4"/>
      <c r="E1144" s="71" t="s">
        <v>633</v>
      </c>
      <c r="F1144" s="72">
        <v>500</v>
      </c>
      <c r="G1144" s="72">
        <v>500</v>
      </c>
    </row>
    <row r="1145" spans="1:7" ht="25.5">
      <c r="A1145" s="4"/>
      <c r="B1145" s="4"/>
      <c r="C1145" s="4" t="s">
        <v>1462</v>
      </c>
      <c r="D1145" s="4"/>
      <c r="E1145" s="71" t="s">
        <v>1463</v>
      </c>
      <c r="F1145" s="72">
        <v>500</v>
      </c>
      <c r="G1145" s="72">
        <v>500</v>
      </c>
    </row>
    <row r="1146" spans="1:7" ht="12.75">
      <c r="A1146" s="4"/>
      <c r="B1146" s="4"/>
      <c r="C1146" s="4" t="s">
        <v>1464</v>
      </c>
      <c r="D1146" s="4"/>
      <c r="E1146" s="71" t="s">
        <v>1465</v>
      </c>
      <c r="F1146" s="72">
        <v>500</v>
      </c>
      <c r="G1146" s="72">
        <v>500</v>
      </c>
    </row>
    <row r="1147" spans="1:7" ht="25.5">
      <c r="A1147" s="4"/>
      <c r="B1147" s="4"/>
      <c r="C1147" s="4" t="s">
        <v>481</v>
      </c>
      <c r="D1147" s="4"/>
      <c r="E1147" s="71" t="s">
        <v>482</v>
      </c>
      <c r="F1147" s="72">
        <v>500</v>
      </c>
      <c r="G1147" s="72">
        <v>500</v>
      </c>
    </row>
    <row r="1148" spans="1:7" ht="12.75">
      <c r="A1148" s="4"/>
      <c r="B1148" s="4"/>
      <c r="C1148" s="4"/>
      <c r="D1148" s="4" t="s">
        <v>130</v>
      </c>
      <c r="E1148" s="71" t="s">
        <v>131</v>
      </c>
      <c r="F1148" s="72">
        <v>500</v>
      </c>
      <c r="G1148" s="72">
        <v>500</v>
      </c>
    </row>
    <row r="1149" spans="1:7" ht="12.75">
      <c r="A1149" s="6" t="s">
        <v>699</v>
      </c>
      <c r="B1149" s="6"/>
      <c r="C1149" s="6"/>
      <c r="D1149" s="6"/>
      <c r="E1149" s="73" t="s">
        <v>834</v>
      </c>
      <c r="F1149" s="7">
        <v>84257.898587</v>
      </c>
      <c r="G1149" s="7">
        <v>84257.898587</v>
      </c>
    </row>
    <row r="1150" spans="1:7" ht="12.75">
      <c r="A1150" s="4"/>
      <c r="B1150" s="4" t="s">
        <v>395</v>
      </c>
      <c r="C1150" s="4"/>
      <c r="D1150" s="4"/>
      <c r="E1150" s="71" t="s">
        <v>396</v>
      </c>
      <c r="F1150" s="72">
        <v>84257.898587</v>
      </c>
      <c r="G1150" s="72">
        <v>84257.898587</v>
      </c>
    </row>
    <row r="1151" spans="1:7" ht="12.75">
      <c r="A1151" s="4"/>
      <c r="B1151" s="4" t="s">
        <v>116</v>
      </c>
      <c r="C1151" s="4"/>
      <c r="D1151" s="4"/>
      <c r="E1151" s="71" t="s">
        <v>117</v>
      </c>
      <c r="F1151" s="72">
        <v>84257.898587</v>
      </c>
      <c r="G1151" s="72">
        <v>84257.898587</v>
      </c>
    </row>
    <row r="1152" spans="1:7" ht="25.5">
      <c r="A1152" s="4"/>
      <c r="B1152" s="4"/>
      <c r="C1152" s="4" t="s">
        <v>1475</v>
      </c>
      <c r="D1152" s="4"/>
      <c r="E1152" s="71" t="s">
        <v>526</v>
      </c>
      <c r="F1152" s="72">
        <v>84257.898587</v>
      </c>
      <c r="G1152" s="72">
        <v>84257.898587</v>
      </c>
    </row>
    <row r="1153" spans="1:7" ht="12.75">
      <c r="A1153" s="4"/>
      <c r="B1153" s="4"/>
      <c r="C1153" s="4" t="s">
        <v>533</v>
      </c>
      <c r="D1153" s="4"/>
      <c r="E1153" s="71" t="s">
        <v>534</v>
      </c>
      <c r="F1153" s="72">
        <v>77560.5116</v>
      </c>
      <c r="G1153" s="72">
        <v>77560.5116</v>
      </c>
    </row>
    <row r="1154" spans="1:7" ht="12.75">
      <c r="A1154" s="4"/>
      <c r="B1154" s="4"/>
      <c r="C1154" s="4"/>
      <c r="D1154" s="4" t="s">
        <v>529</v>
      </c>
      <c r="E1154" s="71" t="s">
        <v>530</v>
      </c>
      <c r="F1154" s="72">
        <v>77560.5116</v>
      </c>
      <c r="G1154" s="72">
        <v>77560.5116</v>
      </c>
    </row>
    <row r="1155" spans="1:7" ht="25.5">
      <c r="A1155" s="4"/>
      <c r="B1155" s="4"/>
      <c r="C1155" s="4" t="s">
        <v>118</v>
      </c>
      <c r="D1155" s="4"/>
      <c r="E1155" s="71" t="s">
        <v>119</v>
      </c>
      <c r="F1155" s="72">
        <v>6697.386987</v>
      </c>
      <c r="G1155" s="72">
        <v>6697.386987</v>
      </c>
    </row>
    <row r="1156" spans="1:7" ht="12.75">
      <c r="A1156" s="4"/>
      <c r="B1156" s="4"/>
      <c r="C1156" s="4"/>
      <c r="D1156" s="4" t="s">
        <v>529</v>
      </c>
      <c r="E1156" s="71" t="s">
        <v>530</v>
      </c>
      <c r="F1156" s="72">
        <v>6697.386987</v>
      </c>
      <c r="G1156" s="72">
        <v>6697.386987</v>
      </c>
    </row>
    <row r="1157" spans="1:7" ht="12.75">
      <c r="A1157" s="6" t="s">
        <v>700</v>
      </c>
      <c r="B1157" s="6"/>
      <c r="C1157" s="6"/>
      <c r="D1157" s="6"/>
      <c r="E1157" s="73" t="s">
        <v>835</v>
      </c>
      <c r="F1157" s="7">
        <v>4067403.746938</v>
      </c>
      <c r="G1157" s="7">
        <v>5235481.553972</v>
      </c>
    </row>
    <row r="1158" spans="1:7" ht="12.75">
      <c r="A1158" s="4"/>
      <c r="B1158" s="4" t="s">
        <v>1419</v>
      </c>
      <c r="C1158" s="4"/>
      <c r="D1158" s="4"/>
      <c r="E1158" s="71" t="s">
        <v>1420</v>
      </c>
      <c r="F1158" s="72">
        <v>4067403.746938</v>
      </c>
      <c r="G1158" s="72">
        <v>5235481.553972</v>
      </c>
    </row>
    <row r="1159" spans="1:7" ht="12.75">
      <c r="A1159" s="4"/>
      <c r="B1159" s="4" t="s">
        <v>168</v>
      </c>
      <c r="C1159" s="4"/>
      <c r="D1159" s="4"/>
      <c r="E1159" s="71" t="s">
        <v>169</v>
      </c>
      <c r="F1159" s="72">
        <v>4067403.746938</v>
      </c>
      <c r="G1159" s="72">
        <v>5235481.553972</v>
      </c>
    </row>
    <row r="1160" spans="1:7" ht="25.5">
      <c r="A1160" s="4"/>
      <c r="B1160" s="4"/>
      <c r="C1160" s="4" t="s">
        <v>1475</v>
      </c>
      <c r="D1160" s="4"/>
      <c r="E1160" s="71" t="s">
        <v>526</v>
      </c>
      <c r="F1160" s="72">
        <v>15243.147044</v>
      </c>
      <c r="G1160" s="72">
        <v>15243.147044</v>
      </c>
    </row>
    <row r="1161" spans="1:7" ht="12.75">
      <c r="A1161" s="4"/>
      <c r="B1161" s="4"/>
      <c r="C1161" s="4" t="s">
        <v>533</v>
      </c>
      <c r="D1161" s="4"/>
      <c r="E1161" s="71" t="s">
        <v>534</v>
      </c>
      <c r="F1161" s="72">
        <v>15243.147044</v>
      </c>
      <c r="G1161" s="72">
        <v>15243.147044</v>
      </c>
    </row>
    <row r="1162" spans="1:7" ht="12.75">
      <c r="A1162" s="4"/>
      <c r="B1162" s="4"/>
      <c r="C1162" s="4"/>
      <c r="D1162" s="4" t="s">
        <v>529</v>
      </c>
      <c r="E1162" s="71" t="s">
        <v>530</v>
      </c>
      <c r="F1162" s="72">
        <v>15243.147044</v>
      </c>
      <c r="G1162" s="72">
        <v>15243.147044</v>
      </c>
    </row>
    <row r="1163" spans="1:7" ht="12.75">
      <c r="A1163" s="4"/>
      <c r="B1163" s="4"/>
      <c r="C1163" s="4" t="s">
        <v>659</v>
      </c>
      <c r="D1163" s="4"/>
      <c r="E1163" s="71" t="s">
        <v>169</v>
      </c>
      <c r="F1163" s="72">
        <v>3988085.2</v>
      </c>
      <c r="G1163" s="72">
        <v>5155775.706034</v>
      </c>
    </row>
    <row r="1164" spans="1:7" ht="25.5">
      <c r="A1164" s="4"/>
      <c r="B1164" s="4"/>
      <c r="C1164" s="4" t="s">
        <v>660</v>
      </c>
      <c r="D1164" s="4"/>
      <c r="E1164" s="71" t="s">
        <v>661</v>
      </c>
      <c r="F1164" s="72">
        <v>1127560</v>
      </c>
      <c r="G1164" s="72">
        <v>1139816.1</v>
      </c>
    </row>
    <row r="1165" spans="1:7" ht="12.75">
      <c r="A1165" s="4"/>
      <c r="B1165" s="4"/>
      <c r="C1165" s="4"/>
      <c r="D1165" s="4" t="s">
        <v>662</v>
      </c>
      <c r="E1165" s="71" t="s">
        <v>601</v>
      </c>
      <c r="F1165" s="72">
        <v>1127560</v>
      </c>
      <c r="G1165" s="72">
        <v>1139816.1</v>
      </c>
    </row>
    <row r="1166" spans="1:7" ht="51">
      <c r="A1166" s="4"/>
      <c r="B1166" s="4"/>
      <c r="C1166" s="4" t="s">
        <v>602</v>
      </c>
      <c r="D1166" s="4"/>
      <c r="E1166" s="71" t="s">
        <v>603</v>
      </c>
      <c r="F1166" s="72">
        <v>838319.9</v>
      </c>
      <c r="G1166" s="72">
        <v>1996949.25</v>
      </c>
    </row>
    <row r="1167" spans="1:7" ht="51">
      <c r="A1167" s="4"/>
      <c r="B1167" s="4"/>
      <c r="C1167" s="4" t="s">
        <v>604</v>
      </c>
      <c r="D1167" s="4"/>
      <c r="E1167" s="71" t="s">
        <v>605</v>
      </c>
      <c r="F1167" s="72">
        <v>838319.9</v>
      </c>
      <c r="G1167" s="72">
        <v>1996949.25</v>
      </c>
    </row>
    <row r="1168" spans="1:7" ht="12.75">
      <c r="A1168" s="4"/>
      <c r="B1168" s="4"/>
      <c r="C1168" s="4"/>
      <c r="D1168" s="4" t="s">
        <v>662</v>
      </c>
      <c r="E1168" s="71" t="s">
        <v>601</v>
      </c>
      <c r="F1168" s="72">
        <v>838319.9</v>
      </c>
      <c r="G1168" s="72">
        <v>1996949.25</v>
      </c>
    </row>
    <row r="1169" spans="1:7" ht="25.5">
      <c r="A1169" s="4"/>
      <c r="B1169" s="4"/>
      <c r="C1169" s="4" t="s">
        <v>140</v>
      </c>
      <c r="D1169" s="4"/>
      <c r="E1169" s="71" t="s">
        <v>522</v>
      </c>
      <c r="F1169" s="72">
        <v>572157.9</v>
      </c>
      <c r="G1169" s="72">
        <v>581576.4</v>
      </c>
    </row>
    <row r="1170" spans="1:7" ht="12.75">
      <c r="A1170" s="4"/>
      <c r="B1170" s="4"/>
      <c r="C1170" s="4"/>
      <c r="D1170" s="4" t="s">
        <v>662</v>
      </c>
      <c r="E1170" s="71" t="s">
        <v>601</v>
      </c>
      <c r="F1170" s="72">
        <v>572157.9</v>
      </c>
      <c r="G1170" s="72">
        <v>581576.4</v>
      </c>
    </row>
    <row r="1171" spans="1:7" ht="25.5">
      <c r="A1171" s="4"/>
      <c r="B1171" s="4"/>
      <c r="C1171" s="4" t="s">
        <v>141</v>
      </c>
      <c r="D1171" s="4"/>
      <c r="E1171" s="71" t="s">
        <v>519</v>
      </c>
      <c r="F1171" s="72">
        <v>1449467.4</v>
      </c>
      <c r="G1171" s="72">
        <v>1436823.956034</v>
      </c>
    </row>
    <row r="1172" spans="1:7" ht="12.75">
      <c r="A1172" s="4"/>
      <c r="B1172" s="4"/>
      <c r="C1172" s="4"/>
      <c r="D1172" s="4" t="s">
        <v>662</v>
      </c>
      <c r="E1172" s="71" t="s">
        <v>601</v>
      </c>
      <c r="F1172" s="72">
        <v>1449467.4</v>
      </c>
      <c r="G1172" s="72">
        <v>1436823.956034</v>
      </c>
    </row>
    <row r="1173" spans="1:7" ht="38.25">
      <c r="A1173" s="4"/>
      <c r="B1173" s="4"/>
      <c r="C1173" s="4" t="s">
        <v>142</v>
      </c>
      <c r="D1173" s="4"/>
      <c r="E1173" s="71" t="s">
        <v>1228</v>
      </c>
      <c r="F1173" s="72">
        <v>580</v>
      </c>
      <c r="G1173" s="72">
        <v>610</v>
      </c>
    </row>
    <row r="1174" spans="1:7" ht="12.75">
      <c r="A1174" s="4"/>
      <c r="B1174" s="4"/>
      <c r="C1174" s="4"/>
      <c r="D1174" s="4" t="s">
        <v>662</v>
      </c>
      <c r="E1174" s="71" t="s">
        <v>601</v>
      </c>
      <c r="F1174" s="72">
        <v>580</v>
      </c>
      <c r="G1174" s="72">
        <v>610</v>
      </c>
    </row>
    <row r="1175" spans="1:7" ht="76.5">
      <c r="A1175" s="4"/>
      <c r="B1175" s="4"/>
      <c r="C1175" s="4" t="s">
        <v>1229</v>
      </c>
      <c r="D1175" s="4"/>
      <c r="E1175" s="71" t="s">
        <v>1230</v>
      </c>
      <c r="F1175" s="72">
        <v>64075.399894</v>
      </c>
      <c r="G1175" s="72">
        <v>64462.700894</v>
      </c>
    </row>
    <row r="1176" spans="1:7" ht="12.75">
      <c r="A1176" s="4"/>
      <c r="B1176" s="4"/>
      <c r="C1176" s="4" t="s">
        <v>1231</v>
      </c>
      <c r="D1176" s="4"/>
      <c r="E1176" s="71" t="s">
        <v>1448</v>
      </c>
      <c r="F1176" s="72">
        <v>64075.399894</v>
      </c>
      <c r="G1176" s="72">
        <v>64462.700894</v>
      </c>
    </row>
    <row r="1177" spans="1:7" ht="12.75">
      <c r="A1177" s="4"/>
      <c r="B1177" s="4"/>
      <c r="C1177" s="4"/>
      <c r="D1177" s="4" t="s">
        <v>662</v>
      </c>
      <c r="E1177" s="71" t="s">
        <v>601</v>
      </c>
      <c r="F1177" s="72">
        <v>64075.399894</v>
      </c>
      <c r="G1177" s="72">
        <v>64462.700894</v>
      </c>
    </row>
    <row r="1178" spans="1:7" ht="12.75">
      <c r="A1178" s="6" t="s">
        <v>701</v>
      </c>
      <c r="B1178" s="6"/>
      <c r="C1178" s="6"/>
      <c r="D1178" s="6"/>
      <c r="E1178" s="73" t="s">
        <v>1584</v>
      </c>
      <c r="F1178" s="7">
        <v>291110.277764</v>
      </c>
      <c r="G1178" s="7">
        <v>291110.277764</v>
      </c>
    </row>
    <row r="1179" spans="1:7" ht="12.75">
      <c r="A1179" s="4"/>
      <c r="B1179" s="4" t="s">
        <v>395</v>
      </c>
      <c r="C1179" s="4"/>
      <c r="D1179" s="4"/>
      <c r="E1179" s="71" t="s">
        <v>396</v>
      </c>
      <c r="F1179" s="72">
        <v>291110.277764</v>
      </c>
      <c r="G1179" s="72">
        <v>291110.277764</v>
      </c>
    </row>
    <row r="1180" spans="1:7" ht="51">
      <c r="A1180" s="4"/>
      <c r="B1180" s="4" t="s">
        <v>535</v>
      </c>
      <c r="C1180" s="4"/>
      <c r="D1180" s="4"/>
      <c r="E1180" s="71" t="s">
        <v>536</v>
      </c>
      <c r="F1180" s="72">
        <v>291110.277764</v>
      </c>
      <c r="G1180" s="72">
        <v>291110.277764</v>
      </c>
    </row>
    <row r="1181" spans="1:7" ht="25.5">
      <c r="A1181" s="4"/>
      <c r="B1181" s="4"/>
      <c r="C1181" s="4" t="s">
        <v>1475</v>
      </c>
      <c r="D1181" s="4"/>
      <c r="E1181" s="71" t="s">
        <v>526</v>
      </c>
      <c r="F1181" s="72">
        <v>291110.277764</v>
      </c>
      <c r="G1181" s="72">
        <v>291110.277764</v>
      </c>
    </row>
    <row r="1182" spans="1:7" ht="12.75">
      <c r="A1182" s="4"/>
      <c r="B1182" s="4"/>
      <c r="C1182" s="4" t="s">
        <v>533</v>
      </c>
      <c r="D1182" s="4"/>
      <c r="E1182" s="71" t="s">
        <v>534</v>
      </c>
      <c r="F1182" s="72">
        <v>261989.861098</v>
      </c>
      <c r="G1182" s="72">
        <v>261989.861098</v>
      </c>
    </row>
    <row r="1183" spans="1:7" ht="12.75">
      <c r="A1183" s="4"/>
      <c r="B1183" s="4"/>
      <c r="C1183" s="4"/>
      <c r="D1183" s="4" t="s">
        <v>529</v>
      </c>
      <c r="E1183" s="71" t="s">
        <v>530</v>
      </c>
      <c r="F1183" s="72">
        <v>261989.861098</v>
      </c>
      <c r="G1183" s="72">
        <v>261989.861098</v>
      </c>
    </row>
    <row r="1184" spans="1:7" ht="25.5">
      <c r="A1184" s="4"/>
      <c r="B1184" s="4"/>
      <c r="C1184" s="4" t="s">
        <v>537</v>
      </c>
      <c r="D1184" s="4"/>
      <c r="E1184" s="71" t="s">
        <v>538</v>
      </c>
      <c r="F1184" s="72">
        <v>2362.613327</v>
      </c>
      <c r="G1184" s="72">
        <v>2362.613327</v>
      </c>
    </row>
    <row r="1185" spans="1:7" ht="12.75">
      <c r="A1185" s="4"/>
      <c r="B1185" s="4"/>
      <c r="C1185" s="4"/>
      <c r="D1185" s="4" t="s">
        <v>529</v>
      </c>
      <c r="E1185" s="71" t="s">
        <v>530</v>
      </c>
      <c r="F1185" s="72">
        <v>2362.613327</v>
      </c>
      <c r="G1185" s="72">
        <v>2362.613327</v>
      </c>
    </row>
    <row r="1186" spans="1:7" ht="25.5">
      <c r="A1186" s="4"/>
      <c r="B1186" s="4"/>
      <c r="C1186" s="4" t="s">
        <v>539</v>
      </c>
      <c r="D1186" s="4"/>
      <c r="E1186" s="71" t="s">
        <v>540</v>
      </c>
      <c r="F1186" s="72">
        <v>26757.803339</v>
      </c>
      <c r="G1186" s="72">
        <v>26757.803339</v>
      </c>
    </row>
    <row r="1187" spans="1:7" ht="12.75">
      <c r="A1187" s="4"/>
      <c r="B1187" s="4"/>
      <c r="C1187" s="4"/>
      <c r="D1187" s="4" t="s">
        <v>529</v>
      </c>
      <c r="E1187" s="71" t="s">
        <v>530</v>
      </c>
      <c r="F1187" s="72">
        <v>26757.803339</v>
      </c>
      <c r="G1187" s="72">
        <v>26757.803339</v>
      </c>
    </row>
    <row r="1188" spans="1:7" ht="25.5">
      <c r="A1188" s="6" t="s">
        <v>702</v>
      </c>
      <c r="B1188" s="6"/>
      <c r="C1188" s="6"/>
      <c r="D1188" s="6"/>
      <c r="E1188" s="73" t="s">
        <v>703</v>
      </c>
      <c r="F1188" s="7">
        <v>174645.607499</v>
      </c>
      <c r="G1188" s="7">
        <v>174645.607496</v>
      </c>
    </row>
    <row r="1189" spans="1:7" ht="12.75">
      <c r="A1189" s="4"/>
      <c r="B1189" s="4" t="s">
        <v>395</v>
      </c>
      <c r="C1189" s="4"/>
      <c r="D1189" s="4"/>
      <c r="E1189" s="71" t="s">
        <v>396</v>
      </c>
      <c r="F1189" s="72">
        <v>174645.607499</v>
      </c>
      <c r="G1189" s="72">
        <v>174645.607496</v>
      </c>
    </row>
    <row r="1190" spans="1:7" ht="12.75">
      <c r="A1190" s="4"/>
      <c r="B1190" s="4" t="s">
        <v>108</v>
      </c>
      <c r="C1190" s="4"/>
      <c r="D1190" s="4"/>
      <c r="E1190" s="71" t="s">
        <v>109</v>
      </c>
      <c r="F1190" s="72">
        <v>174645.607499</v>
      </c>
      <c r="G1190" s="72">
        <v>174645.607496</v>
      </c>
    </row>
    <row r="1191" spans="1:7" ht="25.5">
      <c r="A1191" s="4"/>
      <c r="B1191" s="4"/>
      <c r="C1191" s="4" t="s">
        <v>1475</v>
      </c>
      <c r="D1191" s="4"/>
      <c r="E1191" s="71" t="s">
        <v>526</v>
      </c>
      <c r="F1191" s="72">
        <v>174645.607499</v>
      </c>
      <c r="G1191" s="72">
        <v>174645.607496</v>
      </c>
    </row>
    <row r="1192" spans="1:7" ht="12.75">
      <c r="A1192" s="4"/>
      <c r="B1192" s="4"/>
      <c r="C1192" s="4" t="s">
        <v>110</v>
      </c>
      <c r="D1192" s="4"/>
      <c r="E1192" s="71" t="s">
        <v>111</v>
      </c>
      <c r="F1192" s="72">
        <v>174645.607499</v>
      </c>
      <c r="G1192" s="72">
        <v>174645.607496</v>
      </c>
    </row>
    <row r="1193" spans="1:7" ht="12.75">
      <c r="A1193" s="4"/>
      <c r="B1193" s="4"/>
      <c r="C1193" s="4"/>
      <c r="D1193" s="4" t="s">
        <v>529</v>
      </c>
      <c r="E1193" s="71" t="s">
        <v>530</v>
      </c>
      <c r="F1193" s="72">
        <v>174645.607499</v>
      </c>
      <c r="G1193" s="72">
        <v>174645.607496</v>
      </c>
    </row>
    <row r="1194" spans="1:7" ht="25.5">
      <c r="A1194" s="6" t="s">
        <v>704</v>
      </c>
      <c r="B1194" s="6"/>
      <c r="C1194" s="6"/>
      <c r="D1194" s="6"/>
      <c r="E1194" s="73" t="s">
        <v>1162</v>
      </c>
      <c r="F1194" s="7">
        <v>16242.62435</v>
      </c>
      <c r="G1194" s="7">
        <v>16242.62435</v>
      </c>
    </row>
    <row r="1195" spans="1:7" ht="12.75">
      <c r="A1195" s="4"/>
      <c r="B1195" s="4" t="s">
        <v>395</v>
      </c>
      <c r="C1195" s="4"/>
      <c r="D1195" s="4"/>
      <c r="E1195" s="71" t="s">
        <v>396</v>
      </c>
      <c r="F1195" s="72">
        <v>13669.21435</v>
      </c>
      <c r="G1195" s="72">
        <v>13669.21435</v>
      </c>
    </row>
    <row r="1196" spans="1:7" ht="12.75">
      <c r="A1196" s="4"/>
      <c r="B1196" s="4" t="s">
        <v>632</v>
      </c>
      <c r="C1196" s="4"/>
      <c r="D1196" s="4"/>
      <c r="E1196" s="71" t="s">
        <v>633</v>
      </c>
      <c r="F1196" s="72">
        <v>13669.21435</v>
      </c>
      <c r="G1196" s="72">
        <v>13669.21435</v>
      </c>
    </row>
    <row r="1197" spans="1:7" ht="25.5">
      <c r="A1197" s="4"/>
      <c r="B1197" s="4"/>
      <c r="C1197" s="4" t="s">
        <v>1475</v>
      </c>
      <c r="D1197" s="4"/>
      <c r="E1197" s="71" t="s">
        <v>526</v>
      </c>
      <c r="F1197" s="72">
        <v>13470.21435</v>
      </c>
      <c r="G1197" s="72">
        <v>13470.21435</v>
      </c>
    </row>
    <row r="1198" spans="1:7" ht="12.75">
      <c r="A1198" s="4"/>
      <c r="B1198" s="4"/>
      <c r="C1198" s="4" t="s">
        <v>533</v>
      </c>
      <c r="D1198" s="4"/>
      <c r="E1198" s="71" t="s">
        <v>534</v>
      </c>
      <c r="F1198" s="72">
        <v>13470.21435</v>
      </c>
      <c r="G1198" s="72">
        <v>13470.21435</v>
      </c>
    </row>
    <row r="1199" spans="1:7" ht="12.75">
      <c r="A1199" s="4"/>
      <c r="B1199" s="4"/>
      <c r="C1199" s="4"/>
      <c r="D1199" s="4" t="s">
        <v>529</v>
      </c>
      <c r="E1199" s="71" t="s">
        <v>530</v>
      </c>
      <c r="F1199" s="72">
        <v>13470.21435</v>
      </c>
      <c r="G1199" s="72">
        <v>13470.21435</v>
      </c>
    </row>
    <row r="1200" spans="1:7" ht="25.5">
      <c r="A1200" s="4"/>
      <c r="B1200" s="4"/>
      <c r="C1200" s="4" t="s">
        <v>1462</v>
      </c>
      <c r="D1200" s="4"/>
      <c r="E1200" s="71" t="s">
        <v>1463</v>
      </c>
      <c r="F1200" s="72">
        <v>199</v>
      </c>
      <c r="G1200" s="72">
        <v>199</v>
      </c>
    </row>
    <row r="1201" spans="1:7" ht="12.75">
      <c r="A1201" s="4"/>
      <c r="B1201" s="4"/>
      <c r="C1201" s="4" t="s">
        <v>1464</v>
      </c>
      <c r="D1201" s="4"/>
      <c r="E1201" s="71" t="s">
        <v>1465</v>
      </c>
      <c r="F1201" s="72">
        <v>199</v>
      </c>
      <c r="G1201" s="72">
        <v>199</v>
      </c>
    </row>
    <row r="1202" spans="1:7" ht="38.25">
      <c r="A1202" s="4"/>
      <c r="B1202" s="4"/>
      <c r="C1202" s="4" t="s">
        <v>1255</v>
      </c>
      <c r="D1202" s="4"/>
      <c r="E1202" s="71" t="s">
        <v>1256</v>
      </c>
      <c r="F1202" s="72">
        <v>199</v>
      </c>
      <c r="G1202" s="72">
        <v>199</v>
      </c>
    </row>
    <row r="1203" spans="1:7" ht="12.75">
      <c r="A1203" s="4"/>
      <c r="B1203" s="4"/>
      <c r="C1203" s="4"/>
      <c r="D1203" s="4" t="s">
        <v>130</v>
      </c>
      <c r="E1203" s="71" t="s">
        <v>131</v>
      </c>
      <c r="F1203" s="72">
        <v>199</v>
      </c>
      <c r="G1203" s="72">
        <v>199</v>
      </c>
    </row>
    <row r="1204" spans="1:7" ht="12.75">
      <c r="A1204" s="4"/>
      <c r="B1204" s="4" t="s">
        <v>10</v>
      </c>
      <c r="C1204" s="4"/>
      <c r="D1204" s="4"/>
      <c r="E1204" s="71" t="s">
        <v>11</v>
      </c>
      <c r="F1204" s="72">
        <v>1073.45</v>
      </c>
      <c r="G1204" s="72">
        <v>1073.45</v>
      </c>
    </row>
    <row r="1205" spans="1:7" ht="12.75">
      <c r="A1205" s="4"/>
      <c r="B1205" s="4" t="s">
        <v>1270</v>
      </c>
      <c r="C1205" s="4"/>
      <c r="D1205" s="4"/>
      <c r="E1205" s="71" t="s">
        <v>1271</v>
      </c>
      <c r="F1205" s="72">
        <v>881.16</v>
      </c>
      <c r="G1205" s="72">
        <v>881.16</v>
      </c>
    </row>
    <row r="1206" spans="1:7" ht="12.75">
      <c r="A1206" s="4"/>
      <c r="B1206" s="4"/>
      <c r="C1206" s="4" t="s">
        <v>1272</v>
      </c>
      <c r="D1206" s="4"/>
      <c r="E1206" s="71" t="s">
        <v>1273</v>
      </c>
      <c r="F1206" s="72">
        <v>881.16</v>
      </c>
      <c r="G1206" s="72">
        <v>881.16</v>
      </c>
    </row>
    <row r="1207" spans="1:7" ht="12.75">
      <c r="A1207" s="4"/>
      <c r="B1207" s="4"/>
      <c r="C1207" s="4" t="s">
        <v>1274</v>
      </c>
      <c r="D1207" s="4"/>
      <c r="E1207" s="71" t="s">
        <v>1275</v>
      </c>
      <c r="F1207" s="72">
        <v>881.16</v>
      </c>
      <c r="G1207" s="72">
        <v>881.16</v>
      </c>
    </row>
    <row r="1208" spans="1:7" ht="12.75">
      <c r="A1208" s="4"/>
      <c r="B1208" s="4"/>
      <c r="C1208" s="4"/>
      <c r="D1208" s="4" t="s">
        <v>130</v>
      </c>
      <c r="E1208" s="71" t="s">
        <v>131</v>
      </c>
      <c r="F1208" s="72">
        <v>881.16</v>
      </c>
      <c r="G1208" s="72">
        <v>881.16</v>
      </c>
    </row>
    <row r="1209" spans="1:7" ht="12.75">
      <c r="A1209" s="4"/>
      <c r="B1209" s="4" t="s">
        <v>1278</v>
      </c>
      <c r="C1209" s="4"/>
      <c r="D1209" s="4"/>
      <c r="E1209" s="71" t="s">
        <v>1279</v>
      </c>
      <c r="F1209" s="72">
        <v>192.29</v>
      </c>
      <c r="G1209" s="72">
        <v>192.29</v>
      </c>
    </row>
    <row r="1210" spans="1:7" ht="12.75">
      <c r="A1210" s="4"/>
      <c r="B1210" s="4"/>
      <c r="C1210" s="4" t="s">
        <v>246</v>
      </c>
      <c r="D1210" s="4"/>
      <c r="E1210" s="71" t="s">
        <v>247</v>
      </c>
      <c r="F1210" s="72">
        <v>192.29</v>
      </c>
      <c r="G1210" s="72">
        <v>192.29</v>
      </c>
    </row>
    <row r="1211" spans="1:7" ht="12.75">
      <c r="A1211" s="4"/>
      <c r="B1211" s="4"/>
      <c r="C1211" s="4" t="s">
        <v>841</v>
      </c>
      <c r="D1211" s="4"/>
      <c r="E1211" s="71" t="s">
        <v>950</v>
      </c>
      <c r="F1211" s="72">
        <v>192.29</v>
      </c>
      <c r="G1211" s="72">
        <v>192.29</v>
      </c>
    </row>
    <row r="1212" spans="1:7" ht="12.75">
      <c r="A1212" s="4"/>
      <c r="B1212" s="4"/>
      <c r="C1212" s="4" t="s">
        <v>951</v>
      </c>
      <c r="D1212" s="4"/>
      <c r="E1212" s="71" t="s">
        <v>247</v>
      </c>
      <c r="F1212" s="72">
        <v>192.29</v>
      </c>
      <c r="G1212" s="72">
        <v>192.29</v>
      </c>
    </row>
    <row r="1213" spans="1:7" ht="12.75">
      <c r="A1213" s="4"/>
      <c r="B1213" s="4"/>
      <c r="C1213" s="4"/>
      <c r="D1213" s="4" t="s">
        <v>130</v>
      </c>
      <c r="E1213" s="71" t="s">
        <v>131</v>
      </c>
      <c r="F1213" s="72">
        <v>192.29</v>
      </c>
      <c r="G1213" s="72">
        <v>192.29</v>
      </c>
    </row>
    <row r="1214" spans="1:7" ht="25.5">
      <c r="A1214" s="4"/>
      <c r="B1214" s="4" t="s">
        <v>1549</v>
      </c>
      <c r="C1214" s="4"/>
      <c r="D1214" s="4"/>
      <c r="E1214" s="71" t="s">
        <v>1550</v>
      </c>
      <c r="F1214" s="72">
        <v>1499.96</v>
      </c>
      <c r="G1214" s="72">
        <v>1499.96</v>
      </c>
    </row>
    <row r="1215" spans="1:7" ht="12.75">
      <c r="A1215" s="4"/>
      <c r="B1215" s="4" t="s">
        <v>1551</v>
      </c>
      <c r="C1215" s="4"/>
      <c r="D1215" s="4"/>
      <c r="E1215" s="71" t="s">
        <v>1552</v>
      </c>
      <c r="F1215" s="72">
        <v>1499.96</v>
      </c>
      <c r="G1215" s="72">
        <v>1499.96</v>
      </c>
    </row>
    <row r="1216" spans="1:7" ht="25.5">
      <c r="A1216" s="4"/>
      <c r="B1216" s="4"/>
      <c r="C1216" s="4" t="s">
        <v>1553</v>
      </c>
      <c r="D1216" s="4"/>
      <c r="E1216" s="71" t="s">
        <v>1554</v>
      </c>
      <c r="F1216" s="72">
        <v>872.91</v>
      </c>
      <c r="G1216" s="72">
        <v>872.91</v>
      </c>
    </row>
    <row r="1217" spans="1:7" ht="25.5">
      <c r="A1217" s="4"/>
      <c r="B1217" s="4"/>
      <c r="C1217" s="4" t="s">
        <v>1555</v>
      </c>
      <c r="D1217" s="4"/>
      <c r="E1217" s="71" t="s">
        <v>1556</v>
      </c>
      <c r="F1217" s="72">
        <v>872.91</v>
      </c>
      <c r="G1217" s="72">
        <v>872.91</v>
      </c>
    </row>
    <row r="1218" spans="1:7" ht="12.75">
      <c r="A1218" s="4"/>
      <c r="B1218" s="4"/>
      <c r="C1218" s="4"/>
      <c r="D1218" s="4" t="s">
        <v>130</v>
      </c>
      <c r="E1218" s="71" t="s">
        <v>131</v>
      </c>
      <c r="F1218" s="72">
        <v>872.91</v>
      </c>
      <c r="G1218" s="72">
        <v>872.91</v>
      </c>
    </row>
    <row r="1219" spans="1:7" ht="12.75">
      <c r="A1219" s="4"/>
      <c r="B1219" s="4"/>
      <c r="C1219" s="4" t="s">
        <v>1562</v>
      </c>
      <c r="D1219" s="4"/>
      <c r="E1219" s="71" t="s">
        <v>1563</v>
      </c>
      <c r="F1219" s="72">
        <v>195.05</v>
      </c>
      <c r="G1219" s="72">
        <v>195.05</v>
      </c>
    </row>
    <row r="1220" spans="1:7" ht="38.25">
      <c r="A1220" s="4"/>
      <c r="B1220" s="4"/>
      <c r="C1220" s="4" t="s">
        <v>1564</v>
      </c>
      <c r="D1220" s="4"/>
      <c r="E1220" s="71" t="s">
        <v>1565</v>
      </c>
      <c r="F1220" s="72">
        <v>195.05</v>
      </c>
      <c r="G1220" s="72">
        <v>195.05</v>
      </c>
    </row>
    <row r="1221" spans="1:7" ht="12.75">
      <c r="A1221" s="4"/>
      <c r="B1221" s="4"/>
      <c r="C1221" s="4"/>
      <c r="D1221" s="4" t="s">
        <v>130</v>
      </c>
      <c r="E1221" s="71" t="s">
        <v>131</v>
      </c>
      <c r="F1221" s="72">
        <v>195.05</v>
      </c>
      <c r="G1221" s="72">
        <v>195.05</v>
      </c>
    </row>
    <row r="1222" spans="1:7" ht="12.75">
      <c r="A1222" s="4"/>
      <c r="B1222" s="4"/>
      <c r="C1222" s="4" t="s">
        <v>1571</v>
      </c>
      <c r="D1222" s="4"/>
      <c r="E1222" s="71" t="s">
        <v>1572</v>
      </c>
      <c r="F1222" s="72">
        <v>232</v>
      </c>
      <c r="G1222" s="72">
        <v>232</v>
      </c>
    </row>
    <row r="1223" spans="1:7" ht="25.5">
      <c r="A1223" s="4"/>
      <c r="B1223" s="4"/>
      <c r="C1223" s="4" t="s">
        <v>1573</v>
      </c>
      <c r="D1223" s="4"/>
      <c r="E1223" s="71" t="s">
        <v>1574</v>
      </c>
      <c r="F1223" s="72">
        <v>232</v>
      </c>
      <c r="G1223" s="72">
        <v>232</v>
      </c>
    </row>
    <row r="1224" spans="1:7" ht="12.75">
      <c r="A1224" s="4"/>
      <c r="B1224" s="4"/>
      <c r="C1224" s="4"/>
      <c r="D1224" s="4" t="s">
        <v>130</v>
      </c>
      <c r="E1224" s="71" t="s">
        <v>131</v>
      </c>
      <c r="F1224" s="72">
        <v>232</v>
      </c>
      <c r="G1224" s="72">
        <v>232</v>
      </c>
    </row>
    <row r="1225" spans="1:7" ht="25.5">
      <c r="A1225" s="4"/>
      <c r="B1225" s="4"/>
      <c r="C1225" s="4" t="s">
        <v>1663</v>
      </c>
      <c r="D1225" s="4"/>
      <c r="E1225" s="71" t="s">
        <v>1664</v>
      </c>
      <c r="F1225" s="72">
        <v>200</v>
      </c>
      <c r="G1225" s="72">
        <v>200</v>
      </c>
    </row>
    <row r="1226" spans="1:7" ht="25.5">
      <c r="A1226" s="4"/>
      <c r="B1226" s="4"/>
      <c r="C1226" s="4" t="s">
        <v>1665</v>
      </c>
      <c r="D1226" s="4"/>
      <c r="E1226" s="71" t="s">
        <v>1666</v>
      </c>
      <c r="F1226" s="72">
        <v>200</v>
      </c>
      <c r="G1226" s="72">
        <v>200</v>
      </c>
    </row>
    <row r="1227" spans="1:7" ht="12.75">
      <c r="A1227" s="4"/>
      <c r="B1227" s="4"/>
      <c r="C1227" s="4"/>
      <c r="D1227" s="4" t="s">
        <v>130</v>
      </c>
      <c r="E1227" s="71" t="s">
        <v>131</v>
      </c>
      <c r="F1227" s="72">
        <v>200</v>
      </c>
      <c r="G1227" s="72">
        <v>200</v>
      </c>
    </row>
    <row r="1228" spans="1:7" s="78" customFormat="1" ht="12.75">
      <c r="A1228" s="77" t="s">
        <v>1543</v>
      </c>
      <c r="B1228" s="6"/>
      <c r="C1228" s="6"/>
      <c r="D1228" s="6"/>
      <c r="E1228" s="73" t="s">
        <v>1405</v>
      </c>
      <c r="F1228" s="7">
        <v>58777549.153915</v>
      </c>
      <c r="G1228" s="7">
        <v>62183569.674695</v>
      </c>
    </row>
  </sheetData>
  <sheetProtection/>
  <autoFilter ref="C1:C1228"/>
  <mergeCells count="1">
    <mergeCell ref="A5:G5"/>
  </mergeCells>
  <printOptions/>
  <pageMargins left="0.75" right="0.16" top="0.52" bottom="0.5" header="0.5" footer="0.5"/>
  <pageSetup fitToHeight="0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54"/>
  <sheetViews>
    <sheetView zoomScalePageLayoutView="0" workbookViewId="0" topLeftCell="A1">
      <selection activeCell="A9" sqref="A9:B20"/>
    </sheetView>
  </sheetViews>
  <sheetFormatPr defaultColWidth="8.00390625" defaultRowHeight="12.75"/>
  <cols>
    <col min="1" max="1" width="7.140625" style="37" customWidth="1"/>
    <col min="2" max="2" width="47.28125" style="37" customWidth="1"/>
    <col min="3" max="3" width="21.421875" style="37" customWidth="1"/>
    <col min="4" max="4" width="7.28125" style="37" customWidth="1"/>
    <col min="5" max="5" width="8.7109375" style="37" customWidth="1"/>
    <col min="6" max="6" width="15.421875" style="37" customWidth="1"/>
    <col min="7" max="7" width="17.8515625" style="37" customWidth="1"/>
    <col min="8" max="11" width="18.57421875" style="37" bestFit="1" customWidth="1"/>
    <col min="12" max="13" width="12.8515625" style="37" bestFit="1" customWidth="1"/>
    <col min="14" max="14" width="16.28125" style="37" bestFit="1" customWidth="1"/>
    <col min="15" max="21" width="10.421875" style="37" bestFit="1" customWidth="1"/>
    <col min="22" max="26" width="10.421875" style="37" hidden="1" customWidth="1"/>
    <col min="27" max="27" width="13.28125" style="37" hidden="1" customWidth="1"/>
    <col min="28" max="37" width="8.00390625" style="37" hidden="1" customWidth="1"/>
    <col min="38" max="251" width="8.00390625" style="37" customWidth="1"/>
    <col min="252" max="16384" width="8.00390625" style="37" customWidth="1"/>
  </cols>
  <sheetData>
    <row r="1" spans="1:37" ht="12.75">
      <c r="A1" s="2"/>
      <c r="B1" s="2"/>
      <c r="C1" s="36" t="s">
        <v>1165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.75">
      <c r="A2" s="2" t="s">
        <v>86</v>
      </c>
      <c r="B2" s="243" t="s">
        <v>1304</v>
      </c>
      <c r="C2" s="24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2.75">
      <c r="A3" s="2" t="s">
        <v>86</v>
      </c>
      <c r="B3" s="2"/>
      <c r="C3" s="2" t="s">
        <v>710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2.75">
      <c r="A4" s="2" t="s">
        <v>86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1.25" customHeight="1">
      <c r="A5" s="242" t="s">
        <v>711</v>
      </c>
      <c r="B5" s="242" t="s">
        <v>1398</v>
      </c>
      <c r="C5" s="242" t="s">
        <v>1398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30.75" customHeight="1">
      <c r="A6" s="242" t="s">
        <v>1398</v>
      </c>
      <c r="B6" s="242" t="s">
        <v>1398</v>
      </c>
      <c r="C6" s="242" t="s">
        <v>1398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2.75">
      <c r="A7" s="2" t="s">
        <v>86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27" customHeight="1">
      <c r="A8" s="28" t="s">
        <v>1399</v>
      </c>
      <c r="B8" s="28" t="s">
        <v>1400</v>
      </c>
      <c r="C8" s="38" t="s">
        <v>1401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2.75">
      <c r="A9" s="28">
        <v>1</v>
      </c>
      <c r="B9" s="70" t="s">
        <v>712</v>
      </c>
      <c r="C9" s="5">
        <v>3176.6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9" t="s">
        <v>1402</v>
      </c>
      <c r="W9" s="39" t="s">
        <v>1403</v>
      </c>
      <c r="X9" s="39" t="s">
        <v>1404</v>
      </c>
      <c r="Y9" s="39" t="s">
        <v>1405</v>
      </c>
      <c r="Z9" s="39" t="s">
        <v>1405</v>
      </c>
      <c r="AA9" s="39" t="s">
        <v>1405</v>
      </c>
      <c r="AB9" s="39" t="s">
        <v>1405</v>
      </c>
      <c r="AC9" s="39" t="s">
        <v>1405</v>
      </c>
      <c r="AD9" s="39" t="s">
        <v>1405</v>
      </c>
      <c r="AE9" s="39" t="s">
        <v>1405</v>
      </c>
      <c r="AF9" s="39" t="s">
        <v>1405</v>
      </c>
      <c r="AG9" s="39" t="s">
        <v>1405</v>
      </c>
      <c r="AH9" s="39" t="s">
        <v>1405</v>
      </c>
      <c r="AI9" s="39" t="s">
        <v>1405</v>
      </c>
      <c r="AJ9" s="39" t="s">
        <v>1406</v>
      </c>
      <c r="AK9" s="39" t="s">
        <v>1406</v>
      </c>
    </row>
    <row r="10" spans="1:37" ht="12.75">
      <c r="A10" s="28">
        <v>2</v>
      </c>
      <c r="B10" s="70" t="s">
        <v>713</v>
      </c>
      <c r="C10" s="5">
        <v>1682.7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2.75">
      <c r="A11" s="28">
        <v>3</v>
      </c>
      <c r="B11" s="70" t="s">
        <v>714</v>
      </c>
      <c r="C11" s="5">
        <v>3288.7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2.75">
      <c r="A12" s="28">
        <v>4</v>
      </c>
      <c r="B12" s="70" t="s">
        <v>715</v>
      </c>
      <c r="C12" s="5">
        <v>4333.3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2.75">
      <c r="A13" s="28">
        <v>5</v>
      </c>
      <c r="B13" s="70" t="s">
        <v>716</v>
      </c>
      <c r="C13" s="5">
        <v>2065.2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2.75">
      <c r="A14" s="28">
        <v>6</v>
      </c>
      <c r="B14" s="70" t="s">
        <v>717</v>
      </c>
      <c r="C14" s="5">
        <v>2828.6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2.75">
      <c r="A15" s="28">
        <v>7</v>
      </c>
      <c r="B15" s="70" t="s">
        <v>718</v>
      </c>
      <c r="C15" s="5">
        <v>5367.3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2.75">
      <c r="A16" s="28">
        <v>8</v>
      </c>
      <c r="B16" s="70" t="s">
        <v>719</v>
      </c>
      <c r="C16" s="5">
        <v>3143.6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2.75">
      <c r="A17" s="28">
        <v>9</v>
      </c>
      <c r="B17" s="70" t="s">
        <v>720</v>
      </c>
      <c r="C17" s="5">
        <v>6394.3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2.75">
      <c r="A18" s="28">
        <v>10</v>
      </c>
      <c r="B18" s="70" t="s">
        <v>721</v>
      </c>
      <c r="C18" s="5">
        <v>7719.7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2.75">
      <c r="A19" s="28"/>
      <c r="B19" s="41"/>
      <c r="C19" s="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2.75">
      <c r="A20" s="28"/>
      <c r="B20" s="70" t="s">
        <v>722</v>
      </c>
      <c r="C20" s="5">
        <f>SUM(C9:C19)</f>
        <v>39999.99999999999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2.75">
      <c r="A21" s="193"/>
      <c r="B21" s="194"/>
      <c r="C21" s="19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2.75">
      <c r="A22" s="193"/>
      <c r="B22" s="194"/>
      <c r="C22" s="19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2.75">
      <c r="A23" s="193"/>
      <c r="B23" s="194"/>
      <c r="C23" s="19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2.75">
      <c r="A24" s="193"/>
      <c r="B24" s="194"/>
      <c r="C24" s="19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2.75">
      <c r="A25" s="193"/>
      <c r="B25" s="194"/>
      <c r="C25" s="19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2.75">
      <c r="A26" s="193"/>
      <c r="B26" s="194"/>
      <c r="C26" s="19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2.75">
      <c r="A27" s="193"/>
      <c r="B27" s="194"/>
      <c r="C27" s="19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2.75">
      <c r="A28" s="193"/>
      <c r="B28" s="194"/>
      <c r="C28" s="19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2.75">
      <c r="A29" s="193"/>
      <c r="B29" s="194"/>
      <c r="C29" s="19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2.75">
      <c r="A30" s="193"/>
      <c r="B30" s="194"/>
      <c r="C30" s="19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2.75">
      <c r="A31" s="193"/>
      <c r="B31" s="194"/>
      <c r="C31" s="19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2.75">
      <c r="A32" s="193"/>
      <c r="B32" s="194"/>
      <c r="C32" s="19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2.75">
      <c r="A33" s="193"/>
      <c r="B33" s="194"/>
      <c r="C33" s="19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2.75">
      <c r="A34" s="193"/>
      <c r="B34" s="194"/>
      <c r="C34" s="19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2.75">
      <c r="A35" s="193"/>
      <c r="B35" s="194"/>
      <c r="C35" s="19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2.75">
      <c r="A36" s="193"/>
      <c r="B36" s="194"/>
      <c r="C36" s="19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2.75">
      <c r="A37" s="193"/>
      <c r="B37" s="194"/>
      <c r="C37" s="19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2.75">
      <c r="A38" s="193"/>
      <c r="B38" s="194"/>
      <c r="C38" s="19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2.75">
      <c r="A39" s="193"/>
      <c r="B39" s="194"/>
      <c r="C39" s="19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2.75">
      <c r="A40" s="193"/>
      <c r="B40" s="194"/>
      <c r="C40" s="19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2.75">
      <c r="A41" s="193"/>
      <c r="B41" s="194"/>
      <c r="C41" s="19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2.75">
      <c r="A42" s="193"/>
      <c r="B42" s="194"/>
      <c r="C42" s="19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2.75">
      <c r="A43" s="193"/>
      <c r="B43" s="194"/>
      <c r="C43" s="19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2.75">
      <c r="A44" s="193"/>
      <c r="B44" s="194"/>
      <c r="C44" s="19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2.75">
      <c r="A45" s="193"/>
      <c r="B45" s="194"/>
      <c r="C45" s="19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2.75">
      <c r="A46" s="193"/>
      <c r="B46" s="194"/>
      <c r="C46" s="19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2.75">
      <c r="A47" s="193"/>
      <c r="B47" s="194"/>
      <c r="C47" s="19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2.75">
      <c r="A48" s="193"/>
      <c r="B48" s="194"/>
      <c r="C48" s="19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2.75">
      <c r="A49" s="193"/>
      <c r="B49" s="194"/>
      <c r="C49" s="19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2.75">
      <c r="A50" s="193"/>
      <c r="B50" s="194"/>
      <c r="C50" s="19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2.75">
      <c r="A51" s="193"/>
      <c r="B51" s="194"/>
      <c r="C51" s="19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2.75">
      <c r="A52" s="193"/>
      <c r="B52" s="194"/>
      <c r="C52" s="19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2.75">
      <c r="A53" s="193"/>
      <c r="B53" s="194"/>
      <c r="C53" s="19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s="40" customFormat="1" ht="12.75">
      <c r="A54" s="196"/>
      <c r="B54" s="196"/>
      <c r="C54" s="19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</sheetData>
  <sheetProtection/>
  <mergeCells count="2">
    <mergeCell ref="A5:C6"/>
    <mergeCell ref="B2:C2"/>
  </mergeCells>
  <printOptions/>
  <pageMargins left="0.75" right="0.22" top="0.49" bottom="0.54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2014-12-01T04:38:07Z</cp:lastPrinted>
  <dcterms:created xsi:type="dcterms:W3CDTF">1996-10-08T23:32:33Z</dcterms:created>
  <dcterms:modified xsi:type="dcterms:W3CDTF">2016-04-18T08:11:52Z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закону.xls</vt:lpwstr>
  </property>
</Properties>
</file>