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9240" tabRatio="811" activeTab="3"/>
  </bookViews>
  <sheets>
    <sheet name="7-расходы " sheetId="1" r:id="rId1"/>
    <sheet name="8-расходы " sheetId="2" r:id="rId2"/>
    <sheet name="9-ведомств " sheetId="3" r:id="rId3"/>
    <sheet name="10-ведомств " sheetId="4" r:id="rId4"/>
  </sheets>
  <definedNames>
    <definedName name="_xlnm.Print_Titles" localSheetId="0">'7-расходы '!$11:$12</definedName>
    <definedName name="_xlnm.Print_Titles" localSheetId="1">'8-расходы '!$11:$12</definedName>
  </definedNames>
  <calcPr fullCalcOnLoad="1" refMode="R1C1"/>
</workbook>
</file>

<file path=xl/sharedStrings.xml><?xml version="1.0" encoding="utf-8"?>
<sst xmlns="http://schemas.openxmlformats.org/spreadsheetml/2006/main" count="924" uniqueCount="184">
  <si>
    <t>Мероприятия, осуществляемые в области транспортных услуг населению, в рамках непрограммных направлений расходов</t>
  </si>
  <si>
    <t>Сбор и вывоз твердых бытовых отходов</t>
  </si>
  <si>
    <t>9500020170</t>
  </si>
  <si>
    <t>Мероприятия, осуществляемые в области организации проведения спортивных мероприятий поселения, в рамках непрограммных направлений расходов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</si>
  <si>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УСТЬ-ЧЕРНОВСКОГО СЕЛЬСКОГО ПОСЕЛЕНИЯ  НА 2018 ГОД, рублей.</t>
  </si>
  <si>
    <t>0800200000</t>
  </si>
  <si>
    <t>Обеспечение деятельности сельской библиотеки</t>
  </si>
  <si>
    <t>9400000000</t>
  </si>
  <si>
    <t>Обеспечение выполнения функций финансового отдела</t>
  </si>
  <si>
    <t>9100000040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</si>
  <si>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</si>
  <si>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9200051180</t>
  </si>
  <si>
    <t>1102</t>
  </si>
  <si>
    <t>Массовый спорт</t>
  </si>
  <si>
    <t>2019 год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</si>
  <si>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</si>
  <si>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</si>
  <si>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</si>
  <si>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 нужд</t>
  </si>
  <si>
    <t>Закупка товаров, работ и услуг для обеспечения государственных (муниципальных) нужд</t>
  </si>
  <si>
    <t xml:space="preserve">ФИНАНСОВЫЙ ОТДЕЛ АДМИНИСТРАЦИИ УСТЬ-ЧЕРНОВСКОГО СЕЛЬСКОГО ПОСЕЛЕНИЯ </t>
  </si>
  <si>
    <t xml:space="preserve">АДМИНИСТРАЦИЯ УСТЬ-ЧЕРНОВСКОГО СЕЛЬСКОГО ПОСЕЛЕНИЯ </t>
  </si>
  <si>
    <t>Замена неэффективных отопительных котлов в индивидуальных системах отопления зданий, строений, сооружений</t>
  </si>
  <si>
    <t>0600120270</t>
  </si>
  <si>
    <t>Муниципальная программа поселения  «Развитие культуры в Усть-Черновском сельском поселении на 2018-2020 года»</t>
  </si>
  <si>
    <t>Обеспечение выполнения функций Совета депутатов</t>
  </si>
  <si>
    <t>Капитальный ремонт муниципального жилищного фонда</t>
  </si>
  <si>
    <t>к решению Совета депутатов</t>
  </si>
  <si>
    <t>Усть-Черновского сельского поселения</t>
  </si>
  <si>
    <t>от .12.2017 №</t>
  </si>
  <si>
    <t>Всего Усть-Черновское сельское поселение</t>
  </si>
  <si>
    <t>0400120010</t>
  </si>
  <si>
    <t>0400120020</t>
  </si>
  <si>
    <t>0400120030</t>
  </si>
  <si>
    <t>9200020060</t>
  </si>
  <si>
    <t>0800120040</t>
  </si>
  <si>
    <t>0800220050</t>
  </si>
  <si>
    <t>9200020070</t>
  </si>
  <si>
    <t>9200020080</t>
  </si>
  <si>
    <t>9200020090</t>
  </si>
  <si>
    <t>9200085020</t>
  </si>
  <si>
    <t>9200085030</t>
  </si>
  <si>
    <t>Иные межбюджетные трансферты из бюджета поселения, передаваемые бюджету муниципального района в соответствии с заключенным соглашением на осуществление части полномочий по библиотечному обслуживанию населения</t>
  </si>
  <si>
    <t>Иные межбюджетные трансферты из бюджета поселения, передаваемые бюджету муниципального района в соответствии с заключенным соглашением на осуществление части полномочий по обеспечению жильем молодых семей</t>
  </si>
  <si>
    <t>9300020110</t>
  </si>
  <si>
    <t>9300020120</t>
  </si>
  <si>
    <t>Предупреждение и ликвидация последствий чрезвычайных ситуаций и стихийных бедствий</t>
  </si>
  <si>
    <t>Иные расходы по благоустройству</t>
  </si>
  <si>
    <t>9500000000</t>
  </si>
  <si>
    <t>9600000000</t>
  </si>
  <si>
    <t>Расходы на проведение спортивных мероприятий</t>
  </si>
  <si>
    <t>9500020140</t>
  </si>
  <si>
    <t>9500020150</t>
  </si>
  <si>
    <t>9500020160</t>
  </si>
  <si>
    <t>9600095010</t>
  </si>
  <si>
    <t>9700000000</t>
  </si>
  <si>
    <t>9500020180</t>
  </si>
  <si>
    <t>9700020190</t>
  </si>
  <si>
    <t>Расходы по обеспечению первичных мер пожарной безопасности</t>
  </si>
  <si>
    <t xml:space="preserve">от .12.2017 № </t>
  </si>
  <si>
    <t>СОВЕТ ДЕПУТАТОВ УСТЬ-ЧЕРНОВСКОГО СЕЛЬСКОГО ПОСЕЛЕНИЯ</t>
  </si>
  <si>
    <t>Мероприятия, осуществляемые в области жилищно-коммунального хозяйства, в рамках непрограммных направлений расходов</t>
  </si>
  <si>
    <t>Мероприятия, осуществляемые в области социальной политики, в рамках непрограммных направлений расходов</t>
  </si>
  <si>
    <t>Проведение местного референдума</t>
  </si>
  <si>
    <t>Ремонт автомобильных дорог общего пользования местного значения и искусственных сооружений на них</t>
  </si>
  <si>
    <t>Содержание автомобильных дорог общего пользования местного значения и искусственных сооружений на них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</si>
  <si>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УСТЬ-ЧЕРНОВСКОГО СЕЛЬСКОГО ПОСЕЛЕНИЯ  НА ПЛАНОВЫЙ ПЕРИОД 2019 И 2020 ГОДОВ, рублей.</t>
  </si>
  <si>
    <t>2020 год</t>
  </si>
  <si>
    <t>Условно-утвержденные</t>
  </si>
  <si>
    <t>Межбюджетные трансферты</t>
  </si>
  <si>
    <t>Предоставление субсидий бюджетным, автономнвм учреждениям и иным некоммерческим организациям</t>
  </si>
  <si>
    <t>Рз, ПР</t>
  </si>
  <si>
    <t>ЦСР</t>
  </si>
  <si>
    <t>ВР</t>
  </si>
  <si>
    <t>Наименование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</si>
  <si>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</si>
  <si>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</si>
  <si>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</si>
  <si>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</si>
  <si>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</si>
  <si>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</si>
  <si>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</si>
  <si>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</si>
  <si>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</si>
  <si>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</si>
  <si>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</si>
  <si>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</si>
  <si>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</si>
  <si>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</si>
  <si>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</si>
  <si>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</si>
  <si>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</si>
  <si>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</si>
  <si>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</si>
  <si>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</si>
  <si>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</si>
  <si>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</si>
  <si>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</si>
  <si>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</si>
  <si>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</si>
  <si>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</si>
  <si>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</si>
  <si>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Содержание мест захоронения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</si>
  <si>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</si>
  <si>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</si>
  <si>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</si>
  <si>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</si>
  <si>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</si>
  <si>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</si>
  <si>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</si>
  <si>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</si>
  <si>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</si>
  <si>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</si>
  <si>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ВСЕГО РАСХОДОВ</t>
  </si>
  <si>
    <t>Вед</t>
  </si>
  <si>
    <t>2</t>
  </si>
  <si>
    <t>3</t>
  </si>
  <si>
    <t>4</t>
  </si>
  <si>
    <t>0800</t>
  </si>
  <si>
    <t>100</t>
  </si>
  <si>
    <t>200</t>
  </si>
  <si>
    <t>800</t>
  </si>
  <si>
    <t>600</t>
  </si>
  <si>
    <t>300</t>
  </si>
  <si>
    <t>0107</t>
  </si>
  <si>
    <t>Иные бюджетные ассигнования</t>
  </si>
  <si>
    <t>Обеспечение проведения выборов и референдумов</t>
  </si>
  <si>
    <t>Составление протоколов об административных правонарушениях</t>
  </si>
  <si>
    <t>Выполнение других обязательств муниципального образования</t>
  </si>
  <si>
    <t>КУЛЬТУРА, КИНЕМАТОГРАФИЯ</t>
  </si>
  <si>
    <t>Организация освещения улиц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</si>
  <si>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</si>
  <si>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Закупка товаров, работ и услуг для муниципальных  нужд</t>
  </si>
  <si>
    <t>Социальное обеспечение и иные выплаты населению</t>
  </si>
  <si>
    <t>Непрограммные мероприятия</t>
  </si>
  <si>
    <t>Обеспечение деятельности органов местного самоуправления поселения</t>
  </si>
  <si>
    <t>Резервный фонд</t>
  </si>
  <si>
    <t>0200</t>
  </si>
  <si>
    <t>0203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</si>
  <si>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</si>
  <si>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</si>
  <si>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 где отсутствуют военные комиссариаты</t>
  </si>
  <si>
    <t>Проведение кадастровых работ по межеванию земельных участков, техническая инвентаризация объектов</t>
  </si>
  <si>
    <t>Членский взнос на осуществление деятельности Совета муниципальных образований Пермского края</t>
  </si>
  <si>
    <t>Проведение муниципальных выборов</t>
  </si>
  <si>
    <t>Предоставление субсидий бюджетным, автономным учреждениям и иным некоммерческим организациям</t>
  </si>
  <si>
    <t>Мероприятия, осуществляемые в области национальной безопасности и правоохранительной деятельности, в рамках непрограммных направлений расходов</t>
  </si>
  <si>
    <t>ВЕДОМСТВЕННАЯ СТРУКТУРА РАСХОДОВ БЮДЖЕТА УСТЬ-ЧЕРНОВСКОГО СЕЛЬСКОГО ПОСЕЛЕНИЯ  НА ПЛАНОВЫЙ ПЕРИОД 2019 И 2020 ГОДОВ, рублей</t>
  </si>
  <si>
    <t>Приложение 7</t>
  </si>
  <si>
    <t>Пенсии за выслугу лет лицам, замещавшим муниципальные должности муниципального образования, муниципальным служащим</t>
  </si>
  <si>
    <t>Предоставление субсидий бюджетам, автономным учреждениям и иным некоммерческим организациям</t>
  </si>
  <si>
    <t>Предоставление субсидий бюджетам, автономном учреждениям и иным некоммерческим организациям</t>
  </si>
  <si>
    <t>0408</t>
  </si>
  <si>
    <t>Транспорт</t>
  </si>
  <si>
    <t>ВЕДОМСТВЕННАЯ СТРУКТУРА РАСХОДОВ БЮДЖЕТА УСТЬ-ЧЕРНОВСКОГО СЕЛЬСКОГО ПОСЕЛЕНИЯ  НА 2018 ГОД, рублей</t>
  </si>
  <si>
    <t>9400020130</t>
  </si>
  <si>
    <t>Субсидии на возмещение части затрат, связанные с перевозкой пассажиров автомобильным транспортом</t>
  </si>
  <si>
    <t>9000000000</t>
  </si>
  <si>
    <t>9100000000</t>
  </si>
  <si>
    <t>9100000010</t>
  </si>
  <si>
    <t>9100000020</t>
  </si>
  <si>
    <t>9200000000</t>
  </si>
  <si>
    <t>9200085010</t>
  </si>
  <si>
    <t>Содержание главы муниципального образования</t>
  </si>
  <si>
    <t>Обеспечение выполнения функций администрации поселения</t>
  </si>
  <si>
    <t>9100000030</t>
  </si>
  <si>
    <t>Мероприятия, осуществляемые органами местного самоуправления поселения, в рамках непрограммных направлений расходов</t>
  </si>
  <si>
    <t>Иные межбюджетные трансферты из бюджета поселения, передаваемые бюджету муниципального района в соответствии с заключенным соглашением на осуществление части полномочий по внешнему муниципальному финансовому контролю</t>
  </si>
  <si>
    <t>9200020990</t>
  </si>
  <si>
    <t>0400000000</t>
  </si>
  <si>
    <t>0400100000</t>
  </si>
  <si>
    <t>Основное мероприятие «Обеспечение  дорожной деятельности»</t>
  </si>
  <si>
    <t>9300000000</t>
  </si>
  <si>
    <t>0800000000</t>
  </si>
  <si>
    <t>Основное мероприятие «Создания условий для организации досуга и обеспечения жителей поселения услугами организаций культуры»</t>
  </si>
  <si>
    <t>0800100000</t>
  </si>
  <si>
    <t>Обеспечение деятельности сельского культурно-досугового центра</t>
  </si>
  <si>
    <t>Муниципальная программа поселения «Развитие дорожной деятельности в Усть-Черновском сельском поселении на 2018-2020 года»</t>
  </si>
  <si>
    <t>Приложение 8</t>
  </si>
  <si>
    <t>Приложение 9</t>
  </si>
  <si>
    <t>Приложение 10</t>
  </si>
  <si>
    <t>960002С180</t>
  </si>
  <si>
    <t>920002П040</t>
  </si>
  <si>
    <t>Основное мероприятие «Организация библиотечного обслуживания населения, обеспечение сохранности библиотечных фондов библиотек поселения»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</si>
</sst>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"/>
    <numFmt numFmtId="179" formatCode="#,##0.000"/>
    <numFmt numFmtId="180" formatCode="0.0000"/>
    <numFmt numFmtId="181" formatCode="[$-FC19]d\ mmmm\ yyyy\ &quot;г.&quot;"/>
    <numFmt numFmtId="182" formatCode="0.0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8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0" xfId="0" applyNumberFormat="1" applyFont="1" applyFill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horizontal="left" wrapText="1"/>
    </xf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1" fillId="32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10" fillId="0" borderId="0" xfId="0" applyFont="1" applyFill="1" applyAlignment="1">
      <alignment/>
    </xf>
    <xf numFmtId="49" fontId="1" fillId="0" borderId="12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0" fontId="1" fillId="0" borderId="11" xfId="0" applyNumberFormat="1" applyFont="1" applyFill="1" applyBorder="1" applyAlignment="1">
      <alignment horizontal="justify" wrapText="1"/>
    </xf>
    <xf numFmtId="0" fontId="4" fillId="32" borderId="0" xfId="0" applyFont="1" applyFill="1" applyAlignment="1">
      <alignment/>
    </xf>
    <xf numFmtId="49" fontId="1" fillId="32" borderId="10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center"/>
    </xf>
    <xf numFmtId="0" fontId="3" fillId="32" borderId="10" xfId="0" applyNumberFormat="1" applyFont="1" applyFill="1" applyBorder="1" applyAlignment="1">
      <alignment horizontal="justify" wrapText="1"/>
    </xf>
    <xf numFmtId="0" fontId="1" fillId="32" borderId="10" xfId="0" applyNumberFormat="1" applyFont="1" applyFill="1" applyBorder="1" applyAlignment="1">
      <alignment horizontal="justify" wrapText="1"/>
    </xf>
    <xf numFmtId="0" fontId="1" fillId="32" borderId="10" xfId="0" applyFont="1" applyFill="1" applyBorder="1" applyAlignment="1">
      <alignment horizontal="left" vertical="top" wrapText="1"/>
    </xf>
    <xf numFmtId="0" fontId="1" fillId="32" borderId="11" xfId="0" applyNumberFormat="1" applyFont="1" applyFill="1" applyBorder="1" applyAlignment="1">
      <alignment horizontal="left" vertical="center" wrapText="1"/>
    </xf>
    <xf numFmtId="0" fontId="1" fillId="32" borderId="11" xfId="0" applyNumberFormat="1" applyFont="1" applyFill="1" applyBorder="1" applyAlignment="1">
      <alignment horizontal="justify" wrapText="1"/>
    </xf>
    <xf numFmtId="0" fontId="7" fillId="0" borderId="0" xfId="0" applyFont="1" applyAlignment="1">
      <alignment/>
    </xf>
    <xf numFmtId="1" fontId="4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12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/>
    </xf>
    <xf numFmtId="0" fontId="11" fillId="32" borderId="10" xfId="0" applyFont="1" applyFill="1" applyBorder="1" applyAlignment="1">
      <alignment horizontal="left" vertical="top" wrapText="1"/>
    </xf>
    <xf numFmtId="49" fontId="6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49" fontId="1" fillId="32" borderId="12" xfId="0" applyNumberFormat="1" applyFont="1" applyFill="1" applyBorder="1" applyAlignment="1">
      <alignment horizontal="center"/>
    </xf>
    <xf numFmtId="0" fontId="1" fillId="32" borderId="13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right"/>
    </xf>
    <xf numFmtId="2" fontId="1" fillId="32" borderId="10" xfId="0" applyNumberFormat="1" applyFont="1" applyFill="1" applyBorder="1" applyAlignment="1">
      <alignment horizontal="right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2" fontId="12" fillId="32" borderId="10" xfId="0" applyNumberFormat="1" applyFont="1" applyFill="1" applyBorder="1" applyAlignment="1">
      <alignment horizontal="right"/>
    </xf>
    <xf numFmtId="49" fontId="12" fillId="32" borderId="10" xfId="0" applyNumberFormat="1" applyFont="1" applyFill="1" applyBorder="1" applyAlignment="1">
      <alignment horizontal="center"/>
    </xf>
    <xf numFmtId="2" fontId="1" fillId="32" borderId="10" xfId="0" applyNumberFormat="1" applyFont="1" applyFill="1" applyBorder="1" applyAlignment="1">
      <alignment horizontal="right" wrapText="1"/>
    </xf>
    <xf numFmtId="2" fontId="3" fillId="32" borderId="10" xfId="0" applyNumberFormat="1" applyFont="1" applyFill="1" applyBorder="1" applyAlignment="1">
      <alignment horizontal="right" wrapText="1"/>
    </xf>
    <xf numFmtId="49" fontId="5" fillId="32" borderId="10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32" borderId="10" xfId="0" applyFont="1" applyFill="1" applyBorder="1" applyAlignment="1">
      <alignment wrapText="1"/>
    </xf>
    <xf numFmtId="0" fontId="10" fillId="32" borderId="10" xfId="0" applyNumberFormat="1" applyFont="1" applyFill="1" applyBorder="1" applyAlignment="1">
      <alignment horizontal="justify" wrapText="1"/>
    </xf>
    <xf numFmtId="49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/>
    </xf>
    <xf numFmtId="0" fontId="3" fillId="32" borderId="10" xfId="0" applyNumberFormat="1" applyFont="1" applyFill="1" applyBorder="1" applyAlignment="1">
      <alignment horizontal="justify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85">
      <selection activeCell="C28" sqref="C28"/>
    </sheetView>
  </sheetViews>
  <sheetFormatPr defaultColWidth="9.00390625" defaultRowHeight="12.75"/>
  <cols>
    <col min="1" max="1" width="12.75390625" style="1" customWidth="1"/>
    <col min="2" max="2" width="9.125" style="31" customWidth="1"/>
    <col min="3" max="3" width="58.25390625" style="31" customWidth="1"/>
    <col min="4" max="4" width="16.00390625" style="31" customWidth="1"/>
    <col min="5" max="8" width="9.125" style="31" customWidth="1"/>
    <col min="9" max="16384" width="9.125" style="1" customWidth="1"/>
  </cols>
  <sheetData>
    <row r="1" spans="2:4" ht="12.75">
      <c r="B1" s="1"/>
      <c r="C1" s="1"/>
      <c r="D1" s="2" t="s">
        <v>148</v>
      </c>
    </row>
    <row r="2" spans="2:4" ht="12.75">
      <c r="B2" s="1"/>
      <c r="C2" s="1"/>
      <c r="D2" s="2" t="s">
        <v>27</v>
      </c>
    </row>
    <row r="3" spans="2:4" ht="12.75">
      <c r="B3" s="1"/>
      <c r="C3" s="1"/>
      <c r="D3" s="2" t="s">
        <v>28</v>
      </c>
    </row>
    <row r="4" spans="2:4" ht="12.75">
      <c r="B4" s="1"/>
      <c r="C4" s="1"/>
      <c r="D4" s="2" t="s">
        <v>29</v>
      </c>
    </row>
    <row r="5" spans="2:4" ht="12.75">
      <c r="B5" s="1"/>
      <c r="C5" s="1"/>
      <c r="D5" s="1"/>
    </row>
    <row r="6" spans="1:4" ht="12.75" customHeight="1">
      <c r="A6" s="88" t="s">
        <v>4</v>
      </c>
      <c r="B6" s="88"/>
      <c r="C6" s="88"/>
      <c r="D6" s="88"/>
    </row>
    <row r="7" spans="1:4" ht="12.75">
      <c r="A7" s="88"/>
      <c r="B7" s="88"/>
      <c r="C7" s="88"/>
      <c r="D7" s="88"/>
    </row>
    <row r="8" spans="1:4" ht="12.75">
      <c r="A8" s="88"/>
      <c r="B8" s="88"/>
      <c r="C8" s="88"/>
      <c r="D8" s="88"/>
    </row>
    <row r="9" spans="1:4" ht="26.25" customHeight="1">
      <c r="A9" s="88"/>
      <c r="B9" s="88"/>
      <c r="C9" s="88"/>
      <c r="D9" s="88"/>
    </row>
    <row r="10" spans="2:4" ht="12.75">
      <c r="B10" s="1"/>
      <c r="C10" s="1"/>
      <c r="D10" s="1"/>
    </row>
    <row r="11" spans="1:4" s="11" customFormat="1" ht="50.25" customHeight="1">
      <c r="A11" s="72" t="s">
        <v>72</v>
      </c>
      <c r="B11" s="72" t="s">
        <v>73</v>
      </c>
      <c r="C11" s="73" t="s">
        <v>74</v>
      </c>
      <c r="D11" s="27" t="s">
        <v>30</v>
      </c>
    </row>
    <row r="12" spans="1:4" s="4" customFormat="1" ht="11.25">
      <c r="A12" s="12">
        <v>1</v>
      </c>
      <c r="B12" s="12">
        <v>2</v>
      </c>
      <c r="C12" s="13">
        <v>3</v>
      </c>
      <c r="D12" s="13">
        <v>4</v>
      </c>
    </row>
    <row r="13" spans="1:4" s="9" customFormat="1" ht="37.5" customHeight="1">
      <c r="A13" s="26" t="s">
        <v>169</v>
      </c>
      <c r="B13" s="26"/>
      <c r="C13" s="33" t="s">
        <v>177</v>
      </c>
      <c r="D13" s="55">
        <f>D14</f>
        <v>706100</v>
      </c>
    </row>
    <row r="14" spans="1:4" s="4" customFormat="1" ht="16.5" customHeight="1">
      <c r="A14" s="17" t="s">
        <v>170</v>
      </c>
      <c r="B14" s="14"/>
      <c r="C14" s="38" t="s">
        <v>171</v>
      </c>
      <c r="D14" s="56">
        <f>D15+D17+D19</f>
        <v>706100</v>
      </c>
    </row>
    <row r="15" spans="1:4" s="4" customFormat="1" ht="23.25" customHeight="1">
      <c r="A15" s="14" t="s">
        <v>31</v>
      </c>
      <c r="B15" s="14"/>
      <c r="C15" s="6" t="s">
        <v>142</v>
      </c>
      <c r="D15" s="56">
        <f>D16</f>
        <v>110000</v>
      </c>
    </row>
    <row r="16" spans="1:4" s="4" customFormat="1" ht="27" customHeight="1">
      <c r="A16" s="17"/>
      <c r="B16" s="14" t="s">
        <v>120</v>
      </c>
      <c r="C16" s="6" t="s">
        <v>18</v>
      </c>
      <c r="D16" s="56">
        <v>110000</v>
      </c>
    </row>
    <row r="17" spans="1:4" s="4" customFormat="1" ht="27" customHeight="1">
      <c r="A17" s="14" t="s">
        <v>32</v>
      </c>
      <c r="B17" s="14"/>
      <c r="C17" s="6" t="s">
        <v>64</v>
      </c>
      <c r="D17" s="56">
        <f>D18</f>
        <v>50000</v>
      </c>
    </row>
    <row r="18" spans="1:4" s="4" customFormat="1" ht="25.5" customHeight="1">
      <c r="A18" s="17"/>
      <c r="B18" s="14" t="s">
        <v>120</v>
      </c>
      <c r="C18" s="6" t="s">
        <v>19</v>
      </c>
      <c r="D18" s="56">
        <v>50000</v>
      </c>
    </row>
    <row r="19" spans="1:4" s="4" customFormat="1" ht="26.25" customHeight="1">
      <c r="A19" s="14" t="s">
        <v>33</v>
      </c>
      <c r="B19" s="14"/>
      <c r="C19" s="6" t="s">
        <v>65</v>
      </c>
      <c r="D19" s="56">
        <f>D20</f>
        <v>546100</v>
      </c>
    </row>
    <row r="20" spans="1:4" s="4" customFormat="1" ht="26.25" customHeight="1">
      <c r="A20" s="17"/>
      <c r="B20" s="14" t="s">
        <v>120</v>
      </c>
      <c r="C20" s="6" t="s">
        <v>19</v>
      </c>
      <c r="D20" s="56">
        <v>546100</v>
      </c>
    </row>
    <row r="21" spans="1:4" s="9" customFormat="1" ht="27.75" customHeight="1">
      <c r="A21" s="36" t="s">
        <v>173</v>
      </c>
      <c r="B21" s="36"/>
      <c r="C21" s="8" t="s">
        <v>24</v>
      </c>
      <c r="D21" s="55">
        <f>D22+D25</f>
        <v>2749100</v>
      </c>
    </row>
    <row r="22" spans="1:4" s="4" customFormat="1" ht="27.75" customHeight="1">
      <c r="A22" s="14" t="s">
        <v>175</v>
      </c>
      <c r="B22" s="14"/>
      <c r="C22" s="39" t="s">
        <v>174</v>
      </c>
      <c r="D22" s="56">
        <f>D23</f>
        <v>2496000</v>
      </c>
    </row>
    <row r="23" spans="1:4" s="4" customFormat="1" ht="16.5" customHeight="1">
      <c r="A23" s="14" t="s">
        <v>35</v>
      </c>
      <c r="B23" s="17"/>
      <c r="C23" s="18" t="s">
        <v>176</v>
      </c>
      <c r="D23" s="57">
        <f>D24</f>
        <v>2496000</v>
      </c>
    </row>
    <row r="24" spans="1:4" s="4" customFormat="1" ht="27.75" customHeight="1">
      <c r="A24" s="17"/>
      <c r="B24" s="17" t="s">
        <v>122</v>
      </c>
      <c r="C24" s="18" t="s">
        <v>145</v>
      </c>
      <c r="D24" s="56">
        <v>2496000</v>
      </c>
    </row>
    <row r="25" spans="1:4" s="4" customFormat="1" ht="38.25" customHeight="1">
      <c r="A25" s="42" t="s">
        <v>5</v>
      </c>
      <c r="B25" s="14"/>
      <c r="C25" s="39" t="s">
        <v>183</v>
      </c>
      <c r="D25" s="57">
        <f>D26</f>
        <v>253100</v>
      </c>
    </row>
    <row r="26" spans="1:4" s="4" customFormat="1" ht="15.75" customHeight="1">
      <c r="A26" s="14" t="s">
        <v>36</v>
      </c>
      <c r="B26" s="17"/>
      <c r="C26" s="18" t="s">
        <v>6</v>
      </c>
      <c r="D26" s="57">
        <f>D27</f>
        <v>253100</v>
      </c>
    </row>
    <row r="27" spans="1:4" s="4" customFormat="1" ht="27.75" customHeight="1">
      <c r="A27" s="17"/>
      <c r="B27" s="17" t="s">
        <v>122</v>
      </c>
      <c r="C27" s="18" t="s">
        <v>145</v>
      </c>
      <c r="D27" s="56">
        <v>253100</v>
      </c>
    </row>
    <row r="28" spans="1:4" s="9" customFormat="1" ht="13.5" customHeight="1">
      <c r="A28" s="36" t="s">
        <v>157</v>
      </c>
      <c r="B28" s="36"/>
      <c r="C28" s="33" t="s">
        <v>134</v>
      </c>
      <c r="D28" s="55">
        <f>D29+D42+D65+D72+D75+D86+D92</f>
        <v>6796500</v>
      </c>
    </row>
    <row r="29" spans="1:4" s="4" customFormat="1" ht="27.75" customHeight="1">
      <c r="A29" s="14" t="s">
        <v>158</v>
      </c>
      <c r="B29" s="14"/>
      <c r="C29" s="15" t="s">
        <v>135</v>
      </c>
      <c r="D29" s="56">
        <f>D30+D32+D34+D38</f>
        <v>3486400</v>
      </c>
    </row>
    <row r="30" spans="1:4" s="4" customFormat="1" ht="16.5" customHeight="1">
      <c r="A30" s="14" t="s">
        <v>159</v>
      </c>
      <c r="B30" s="14"/>
      <c r="C30" s="15" t="s">
        <v>163</v>
      </c>
      <c r="D30" s="56">
        <f>D31</f>
        <v>747700</v>
      </c>
    </row>
    <row r="31" spans="1:4" s="4" customFormat="1" ht="51.75" customHeight="1">
      <c r="A31" s="14"/>
      <c r="B31" s="14" t="s">
        <v>119</v>
      </c>
      <c r="C31" s="6" t="s">
        <v>17</v>
      </c>
      <c r="D31" s="56">
        <v>747700</v>
      </c>
    </row>
    <row r="32" spans="1:4" s="4" customFormat="1" ht="16.5" customHeight="1">
      <c r="A32" s="14" t="s">
        <v>160</v>
      </c>
      <c r="B32" s="14"/>
      <c r="C32" s="15" t="s">
        <v>25</v>
      </c>
      <c r="D32" s="56">
        <f>D33</f>
        <v>8000</v>
      </c>
    </row>
    <row r="33" spans="1:4" s="4" customFormat="1" ht="24.75" customHeight="1">
      <c r="A33" s="14"/>
      <c r="B33" s="14" t="s">
        <v>120</v>
      </c>
      <c r="C33" s="6" t="s">
        <v>18</v>
      </c>
      <c r="D33" s="56">
        <v>8000</v>
      </c>
    </row>
    <row r="34" spans="1:4" s="4" customFormat="1" ht="14.25" customHeight="1">
      <c r="A34" s="14" t="s">
        <v>165</v>
      </c>
      <c r="B34" s="14"/>
      <c r="C34" s="15" t="s">
        <v>164</v>
      </c>
      <c r="D34" s="56">
        <f>D35+D36+D37</f>
        <v>1507200</v>
      </c>
    </row>
    <row r="35" spans="1:4" s="4" customFormat="1" ht="52.5" customHeight="1">
      <c r="A35" s="14"/>
      <c r="B35" s="14" t="s">
        <v>119</v>
      </c>
      <c r="C35" s="6" t="s">
        <v>17</v>
      </c>
      <c r="D35" s="56">
        <v>1268300</v>
      </c>
    </row>
    <row r="36" spans="1:4" s="4" customFormat="1" ht="26.25" customHeight="1">
      <c r="A36" s="14"/>
      <c r="B36" s="14" t="s">
        <v>120</v>
      </c>
      <c r="C36" s="6" t="s">
        <v>18</v>
      </c>
      <c r="D36" s="56">
        <v>208900</v>
      </c>
    </row>
    <row r="37" spans="1:4" s="4" customFormat="1" ht="16.5" customHeight="1">
      <c r="A37" s="14"/>
      <c r="B37" s="14" t="s">
        <v>121</v>
      </c>
      <c r="C37" s="6" t="s">
        <v>125</v>
      </c>
      <c r="D37" s="56">
        <v>30000</v>
      </c>
    </row>
    <row r="38" spans="1:4" s="4" customFormat="1" ht="14.25" customHeight="1">
      <c r="A38" s="14" t="s">
        <v>9</v>
      </c>
      <c r="B38" s="14"/>
      <c r="C38" s="15" t="s">
        <v>8</v>
      </c>
      <c r="D38" s="56">
        <f>D39+D40+D41</f>
        <v>1223500</v>
      </c>
    </row>
    <row r="39" spans="1:4" s="4" customFormat="1" ht="38.25" customHeight="1">
      <c r="A39" s="14"/>
      <c r="B39" s="14" t="s">
        <v>119</v>
      </c>
      <c r="C39" s="6" t="s">
        <v>17</v>
      </c>
      <c r="D39" s="56">
        <v>1192500</v>
      </c>
    </row>
    <row r="40" spans="1:4" s="4" customFormat="1" ht="27.75" customHeight="1">
      <c r="A40" s="14"/>
      <c r="B40" s="14" t="s">
        <v>120</v>
      </c>
      <c r="C40" s="6" t="s">
        <v>18</v>
      </c>
      <c r="D40" s="56">
        <v>30000</v>
      </c>
    </row>
    <row r="41" spans="1:4" s="4" customFormat="1" ht="17.25" customHeight="1">
      <c r="A41" s="14"/>
      <c r="B41" s="14" t="s">
        <v>121</v>
      </c>
      <c r="C41" s="6" t="s">
        <v>125</v>
      </c>
      <c r="D41" s="56">
        <v>1000</v>
      </c>
    </row>
    <row r="42" spans="1:4" s="4" customFormat="1" ht="27.75" customHeight="1">
      <c r="A42" s="14" t="s">
        <v>161</v>
      </c>
      <c r="B42" s="14"/>
      <c r="C42" s="30" t="s">
        <v>166</v>
      </c>
      <c r="D42" s="56">
        <f>D43+D45+D47+D49+D51+D54+D56+D59+D61+D63</f>
        <v>459100</v>
      </c>
    </row>
    <row r="43" spans="1:4" s="53" customFormat="1" ht="14.25" customHeight="1">
      <c r="A43" s="14" t="s">
        <v>34</v>
      </c>
      <c r="B43" s="14"/>
      <c r="C43" s="6" t="s">
        <v>144</v>
      </c>
      <c r="D43" s="56">
        <f>D44</f>
        <v>0</v>
      </c>
    </row>
    <row r="44" spans="1:4" s="53" customFormat="1" ht="15" customHeight="1">
      <c r="A44" s="14"/>
      <c r="B44" s="14" t="s">
        <v>120</v>
      </c>
      <c r="C44" s="6" t="s">
        <v>132</v>
      </c>
      <c r="D44" s="56"/>
    </row>
    <row r="45" spans="1:4" s="4" customFormat="1" ht="16.5" customHeight="1">
      <c r="A45" s="14" t="s">
        <v>37</v>
      </c>
      <c r="B45" s="14"/>
      <c r="C45" s="6" t="s">
        <v>63</v>
      </c>
      <c r="D45" s="56">
        <f>D46</f>
        <v>0</v>
      </c>
    </row>
    <row r="46" spans="1:4" s="4" customFormat="1" ht="14.25" customHeight="1">
      <c r="A46" s="14"/>
      <c r="B46" s="14" t="s">
        <v>121</v>
      </c>
      <c r="C46" s="6" t="s">
        <v>125</v>
      </c>
      <c r="D46" s="56">
        <v>0</v>
      </c>
    </row>
    <row r="47" spans="1:4" s="4" customFormat="1" ht="12.75">
      <c r="A47" s="14" t="s">
        <v>38</v>
      </c>
      <c r="B47" s="14"/>
      <c r="C47" s="6" t="s">
        <v>136</v>
      </c>
      <c r="D47" s="56">
        <f>D48</f>
        <v>15000</v>
      </c>
    </row>
    <row r="48" spans="1:9" s="4" customFormat="1" ht="15.75" customHeight="1">
      <c r="A48" s="14"/>
      <c r="B48" s="14" t="s">
        <v>121</v>
      </c>
      <c r="C48" s="7" t="s">
        <v>125</v>
      </c>
      <c r="D48" s="56">
        <v>15000</v>
      </c>
      <c r="I48" s="41"/>
    </row>
    <row r="49" spans="1:4" s="4" customFormat="1" ht="27" customHeight="1">
      <c r="A49" s="14" t="s">
        <v>39</v>
      </c>
      <c r="B49" s="14"/>
      <c r="C49" s="7" t="s">
        <v>143</v>
      </c>
      <c r="D49" s="56">
        <f>D50</f>
        <v>23000</v>
      </c>
    </row>
    <row r="50" spans="1:4" s="4" customFormat="1" ht="15" customHeight="1">
      <c r="A50" s="14"/>
      <c r="B50" s="42" t="s">
        <v>121</v>
      </c>
      <c r="C50" s="7" t="s">
        <v>125</v>
      </c>
      <c r="D50" s="56">
        <v>23000</v>
      </c>
    </row>
    <row r="51" spans="1:4" s="4" customFormat="1" ht="15" customHeight="1">
      <c r="A51" s="14" t="s">
        <v>168</v>
      </c>
      <c r="B51" s="14"/>
      <c r="C51" s="6" t="s">
        <v>128</v>
      </c>
      <c r="D51" s="56">
        <f>D52+D53</f>
        <v>32000</v>
      </c>
    </row>
    <row r="52" spans="1:4" s="4" customFormat="1" ht="29.25" customHeight="1">
      <c r="A52" s="14"/>
      <c r="B52" s="25" t="s">
        <v>120</v>
      </c>
      <c r="C52" s="6" t="s">
        <v>18</v>
      </c>
      <c r="D52" s="56">
        <v>32000</v>
      </c>
    </row>
    <row r="53" spans="1:4" s="4" customFormat="1" ht="17.25" customHeight="1">
      <c r="A53" s="14"/>
      <c r="B53" s="42" t="s">
        <v>121</v>
      </c>
      <c r="C53" s="7" t="s">
        <v>125</v>
      </c>
      <c r="D53" s="56">
        <v>0</v>
      </c>
    </row>
    <row r="54" spans="1:4" s="4" customFormat="1" ht="17.25" customHeight="1">
      <c r="A54" s="14" t="s">
        <v>182</v>
      </c>
      <c r="B54" s="17"/>
      <c r="C54" s="18" t="s">
        <v>127</v>
      </c>
      <c r="D54" s="56">
        <f>D55</f>
        <v>700</v>
      </c>
    </row>
    <row r="55" spans="1:4" s="4" customFormat="1" ht="30" customHeight="1">
      <c r="A55" s="14"/>
      <c r="B55" s="14" t="s">
        <v>120</v>
      </c>
      <c r="C55" s="6" t="s">
        <v>18</v>
      </c>
      <c r="D55" s="56">
        <v>700</v>
      </c>
    </row>
    <row r="56" spans="1:4" s="4" customFormat="1" ht="27.75" customHeight="1">
      <c r="A56" s="14" t="s">
        <v>11</v>
      </c>
      <c r="B56" s="14"/>
      <c r="C56" s="15" t="s">
        <v>141</v>
      </c>
      <c r="D56" s="56">
        <f>D57+D58</f>
        <v>161500</v>
      </c>
    </row>
    <row r="57" spans="1:4" s="4" customFormat="1" ht="37.5" customHeight="1">
      <c r="A57" s="17"/>
      <c r="B57" s="14" t="s">
        <v>119</v>
      </c>
      <c r="C57" s="6" t="s">
        <v>131</v>
      </c>
      <c r="D57" s="56">
        <v>113600</v>
      </c>
    </row>
    <row r="58" spans="1:4" s="4" customFormat="1" ht="12.75" customHeight="1">
      <c r="A58" s="17"/>
      <c r="B58" s="14" t="s">
        <v>120</v>
      </c>
      <c r="C58" s="6" t="s">
        <v>132</v>
      </c>
      <c r="D58" s="56">
        <v>47900</v>
      </c>
    </row>
    <row r="59" spans="1:4" s="4" customFormat="1" ht="51.75" customHeight="1">
      <c r="A59" s="17" t="s">
        <v>162</v>
      </c>
      <c r="B59" s="17"/>
      <c r="C59" s="19" t="s">
        <v>167</v>
      </c>
      <c r="D59" s="56">
        <f>D60</f>
        <v>96900</v>
      </c>
    </row>
    <row r="60" spans="1:4" s="4" customFormat="1" ht="12.75" customHeight="1">
      <c r="A60" s="14"/>
      <c r="B60" s="14" t="s">
        <v>79</v>
      </c>
      <c r="C60" s="6" t="s">
        <v>69</v>
      </c>
      <c r="D60" s="56">
        <v>96900</v>
      </c>
    </row>
    <row r="61" spans="1:4" s="4" customFormat="1" ht="50.25" customHeight="1">
      <c r="A61" s="17" t="s">
        <v>40</v>
      </c>
      <c r="B61" s="14"/>
      <c r="C61" s="40" t="s">
        <v>42</v>
      </c>
      <c r="D61" s="56">
        <f>D62</f>
        <v>30000</v>
      </c>
    </row>
    <row r="62" spans="1:4" s="4" customFormat="1" ht="15.75" customHeight="1">
      <c r="A62" s="14"/>
      <c r="B62" s="14" t="s">
        <v>79</v>
      </c>
      <c r="C62" s="6" t="s">
        <v>69</v>
      </c>
      <c r="D62" s="56">
        <v>30000</v>
      </c>
    </row>
    <row r="63" spans="1:4" s="4" customFormat="1" ht="52.5" customHeight="1">
      <c r="A63" s="17" t="s">
        <v>41</v>
      </c>
      <c r="B63" s="14"/>
      <c r="C63" s="40" t="s">
        <v>43</v>
      </c>
      <c r="D63" s="56">
        <f>D64</f>
        <v>100000</v>
      </c>
    </row>
    <row r="64" spans="1:4" s="4" customFormat="1" ht="15" customHeight="1">
      <c r="A64" s="14"/>
      <c r="B64" s="14" t="s">
        <v>79</v>
      </c>
      <c r="C64" s="6" t="s">
        <v>69</v>
      </c>
      <c r="D64" s="56">
        <v>100000</v>
      </c>
    </row>
    <row r="65" spans="1:4" s="4" customFormat="1" ht="39.75" customHeight="1">
      <c r="A65" s="14" t="s">
        <v>172</v>
      </c>
      <c r="B65" s="14"/>
      <c r="C65" s="40" t="s">
        <v>146</v>
      </c>
      <c r="D65" s="56">
        <f>D66+D68</f>
        <v>1615400</v>
      </c>
    </row>
    <row r="66" spans="1:4" s="4" customFormat="1" ht="29.25" customHeight="1">
      <c r="A66" s="42" t="s">
        <v>44</v>
      </c>
      <c r="B66" s="14"/>
      <c r="C66" s="30" t="s">
        <v>46</v>
      </c>
      <c r="D66" s="56">
        <f>D67</f>
        <v>0</v>
      </c>
    </row>
    <row r="67" spans="1:4" s="4" customFormat="1" ht="27.75" customHeight="1">
      <c r="A67" s="14"/>
      <c r="B67" s="14" t="s">
        <v>120</v>
      </c>
      <c r="C67" s="6" t="s">
        <v>18</v>
      </c>
      <c r="D67" s="56">
        <v>0</v>
      </c>
    </row>
    <row r="68" spans="1:4" s="4" customFormat="1" ht="18" customHeight="1">
      <c r="A68" s="14" t="s">
        <v>45</v>
      </c>
      <c r="B68" s="14"/>
      <c r="C68" s="30" t="s">
        <v>58</v>
      </c>
      <c r="D68" s="56">
        <f>D69+D70+D71</f>
        <v>1615400</v>
      </c>
    </row>
    <row r="69" spans="1:4" s="4" customFormat="1" ht="25.5" customHeight="1">
      <c r="A69" s="14"/>
      <c r="B69" s="14" t="s">
        <v>120</v>
      </c>
      <c r="C69" s="6" t="s">
        <v>18</v>
      </c>
      <c r="D69" s="56">
        <v>594000</v>
      </c>
    </row>
    <row r="70" spans="1:4" s="4" customFormat="1" ht="29.25" customHeight="1">
      <c r="A70" s="14"/>
      <c r="B70" s="14" t="s">
        <v>122</v>
      </c>
      <c r="C70" s="30" t="s">
        <v>151</v>
      </c>
      <c r="D70" s="56">
        <v>1015400</v>
      </c>
    </row>
    <row r="71" spans="1:4" s="4" customFormat="1" ht="15" customHeight="1">
      <c r="A71" s="14"/>
      <c r="B71" s="42" t="s">
        <v>121</v>
      </c>
      <c r="C71" s="7" t="s">
        <v>125</v>
      </c>
      <c r="D71" s="56">
        <v>6000</v>
      </c>
    </row>
    <row r="72" spans="1:4" s="4" customFormat="1" ht="29.25" customHeight="1">
      <c r="A72" s="14" t="s">
        <v>7</v>
      </c>
      <c r="B72" s="14"/>
      <c r="C72" s="30" t="s">
        <v>0</v>
      </c>
      <c r="D72" s="56">
        <f>D73</f>
        <v>60000</v>
      </c>
    </row>
    <row r="73" spans="1:4" s="4" customFormat="1" ht="24.75" customHeight="1">
      <c r="A73" s="42" t="s">
        <v>155</v>
      </c>
      <c r="B73" s="14"/>
      <c r="C73" s="30" t="s">
        <v>156</v>
      </c>
      <c r="D73" s="56">
        <f>D74</f>
        <v>60000</v>
      </c>
    </row>
    <row r="74" spans="1:4" s="4" customFormat="1" ht="17.25" customHeight="1">
      <c r="A74" s="14"/>
      <c r="B74" s="14" t="s">
        <v>121</v>
      </c>
      <c r="C74" s="7" t="s">
        <v>125</v>
      </c>
      <c r="D74" s="56">
        <v>60000</v>
      </c>
    </row>
    <row r="75" spans="1:4" s="4" customFormat="1" ht="31.5" customHeight="1">
      <c r="A75" s="14" t="s">
        <v>48</v>
      </c>
      <c r="B75" s="14"/>
      <c r="C75" s="30" t="s">
        <v>61</v>
      </c>
      <c r="D75" s="56">
        <f>D76+D78+D80+D82+D84</f>
        <v>1040000</v>
      </c>
    </row>
    <row r="76" spans="1:4" s="4" customFormat="1" ht="11.25" customHeight="1">
      <c r="A76" s="42" t="s">
        <v>51</v>
      </c>
      <c r="B76" s="14"/>
      <c r="C76" s="6" t="s">
        <v>26</v>
      </c>
      <c r="D76" s="56">
        <f>D77</f>
        <v>450000</v>
      </c>
    </row>
    <row r="77" spans="1:4" s="4" customFormat="1" ht="27.75" customHeight="1">
      <c r="A77" s="14"/>
      <c r="B77" s="14" t="s">
        <v>120</v>
      </c>
      <c r="C77" s="6" t="s">
        <v>18</v>
      </c>
      <c r="D77" s="56">
        <v>450000</v>
      </c>
    </row>
    <row r="78" spans="1:4" s="4" customFormat="1" ht="14.25" customHeight="1">
      <c r="A78" s="42" t="s">
        <v>52</v>
      </c>
      <c r="B78" s="14"/>
      <c r="C78" s="6" t="s">
        <v>130</v>
      </c>
      <c r="D78" s="56">
        <f>D79</f>
        <v>300000</v>
      </c>
    </row>
    <row r="79" spans="1:4" s="4" customFormat="1" ht="26.25" customHeight="1">
      <c r="A79" s="14"/>
      <c r="B79" s="14" t="s">
        <v>120</v>
      </c>
      <c r="C79" s="6" t="s">
        <v>18</v>
      </c>
      <c r="D79" s="56">
        <v>300000</v>
      </c>
    </row>
    <row r="80" spans="1:4" s="4" customFormat="1" ht="15" customHeight="1">
      <c r="A80" s="42" t="s">
        <v>53</v>
      </c>
      <c r="B80" s="14"/>
      <c r="C80" s="6" t="s">
        <v>102</v>
      </c>
      <c r="D80" s="56">
        <f>D81</f>
        <v>40000</v>
      </c>
    </row>
    <row r="81" spans="1:4" s="4" customFormat="1" ht="27" customHeight="1">
      <c r="A81" s="42"/>
      <c r="B81" s="14" t="s">
        <v>120</v>
      </c>
      <c r="C81" s="6" t="s">
        <v>18</v>
      </c>
      <c r="D81" s="56">
        <v>40000</v>
      </c>
    </row>
    <row r="82" spans="1:4" s="4" customFormat="1" ht="12.75" customHeight="1">
      <c r="A82" s="42" t="s">
        <v>2</v>
      </c>
      <c r="B82" s="14"/>
      <c r="C82" s="6" t="s">
        <v>1</v>
      </c>
      <c r="D82" s="56">
        <f>D83</f>
        <v>50000</v>
      </c>
    </row>
    <row r="83" spans="1:4" s="4" customFormat="1" ht="24.75" customHeight="1">
      <c r="A83" s="42"/>
      <c r="B83" s="14" t="s">
        <v>120</v>
      </c>
      <c r="C83" s="6" t="s">
        <v>18</v>
      </c>
      <c r="D83" s="56">
        <v>50000</v>
      </c>
    </row>
    <row r="84" spans="1:4" s="4" customFormat="1" ht="15" customHeight="1">
      <c r="A84" s="42" t="s">
        <v>56</v>
      </c>
      <c r="B84" s="14"/>
      <c r="C84" s="6" t="s">
        <v>47</v>
      </c>
      <c r="D84" s="56">
        <f>D85</f>
        <v>200000</v>
      </c>
    </row>
    <row r="85" spans="1:4" s="4" customFormat="1" ht="26.25" customHeight="1">
      <c r="A85" s="14"/>
      <c r="B85" s="14" t="s">
        <v>120</v>
      </c>
      <c r="C85" s="6" t="s">
        <v>18</v>
      </c>
      <c r="D85" s="56">
        <v>200000</v>
      </c>
    </row>
    <row r="86" spans="1:4" s="4" customFormat="1" ht="27" customHeight="1">
      <c r="A86" s="14" t="s">
        <v>49</v>
      </c>
      <c r="B86" s="14"/>
      <c r="C86" s="30" t="s">
        <v>62</v>
      </c>
      <c r="D86" s="56">
        <f>D87+D90</f>
        <v>125600</v>
      </c>
    </row>
    <row r="87" spans="1:4" s="4" customFormat="1" ht="62.25" customHeight="1">
      <c r="A87" s="14" t="s">
        <v>181</v>
      </c>
      <c r="B87" s="14"/>
      <c r="C87" s="6" t="s">
        <v>10</v>
      </c>
      <c r="D87" s="56">
        <f>D88+D89</f>
        <v>21800</v>
      </c>
    </row>
    <row r="88" spans="1:4" s="4" customFormat="1" ht="14.25" customHeight="1">
      <c r="A88" s="14"/>
      <c r="B88" s="14" t="s">
        <v>123</v>
      </c>
      <c r="C88" s="6" t="s">
        <v>133</v>
      </c>
      <c r="D88" s="56">
        <v>15000</v>
      </c>
    </row>
    <row r="89" spans="1:4" s="4" customFormat="1" ht="25.5" customHeight="1">
      <c r="A89" s="14"/>
      <c r="B89" s="17" t="s">
        <v>122</v>
      </c>
      <c r="C89" s="18" t="s">
        <v>145</v>
      </c>
      <c r="D89" s="56">
        <v>6800</v>
      </c>
    </row>
    <row r="90" spans="1:4" s="5" customFormat="1" ht="25.5" customHeight="1">
      <c r="A90" s="14" t="s">
        <v>54</v>
      </c>
      <c r="B90" s="14"/>
      <c r="C90" s="6" t="s">
        <v>149</v>
      </c>
      <c r="D90" s="57">
        <f>D91</f>
        <v>103800</v>
      </c>
    </row>
    <row r="91" spans="1:4" s="44" customFormat="1" ht="15" customHeight="1">
      <c r="A91" s="14"/>
      <c r="B91" s="14" t="s">
        <v>123</v>
      </c>
      <c r="C91" s="19" t="s">
        <v>133</v>
      </c>
      <c r="D91" s="56">
        <v>103800</v>
      </c>
    </row>
    <row r="92" spans="1:4" s="4" customFormat="1" ht="39" customHeight="1">
      <c r="A92" s="35" t="s">
        <v>55</v>
      </c>
      <c r="B92" s="35"/>
      <c r="C92" s="43" t="s">
        <v>3</v>
      </c>
      <c r="D92" s="58">
        <f>D93</f>
        <v>10000</v>
      </c>
    </row>
    <row r="93" spans="1:4" s="4" customFormat="1" ht="16.5" customHeight="1">
      <c r="A93" s="14" t="s">
        <v>57</v>
      </c>
      <c r="B93" s="14"/>
      <c r="C93" s="30" t="s">
        <v>50</v>
      </c>
      <c r="D93" s="56">
        <f>D94</f>
        <v>10000</v>
      </c>
    </row>
    <row r="94" spans="1:4" s="4" customFormat="1" ht="27" customHeight="1">
      <c r="A94" s="14"/>
      <c r="B94" s="14" t="s">
        <v>120</v>
      </c>
      <c r="C94" s="6" t="s">
        <v>18</v>
      </c>
      <c r="D94" s="56">
        <v>10000</v>
      </c>
    </row>
    <row r="95" spans="1:4" s="9" customFormat="1" ht="12.75">
      <c r="A95" s="85"/>
      <c r="B95" s="85"/>
      <c r="C95" s="86" t="s">
        <v>113</v>
      </c>
      <c r="D95" s="70">
        <f>D13+D21+D28</f>
        <v>10251700</v>
      </c>
    </row>
  </sheetData>
  <sheetProtection/>
  <mergeCells count="1">
    <mergeCell ref="A6:D9"/>
  </mergeCells>
  <printOptions/>
  <pageMargins left="0.7874015748031497" right="0.3937007874015748" top="0.7874015748031497" bottom="0.7874015748031497" header="0.5118110236220472" footer="0.5118110236220472"/>
  <pageSetup fitToHeight="9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22">
      <selection activeCell="C31" sqref="C31"/>
    </sheetView>
  </sheetViews>
  <sheetFormatPr defaultColWidth="9.00390625" defaultRowHeight="12.75"/>
  <cols>
    <col min="1" max="1" width="12.75390625" style="1" customWidth="1"/>
    <col min="2" max="2" width="9.125" style="31" customWidth="1"/>
    <col min="3" max="3" width="58.25390625" style="31" customWidth="1"/>
    <col min="4" max="4" width="16.00390625" style="31" customWidth="1"/>
    <col min="5" max="5" width="14.25390625" style="31" customWidth="1"/>
    <col min="6" max="8" width="9.125" style="31" customWidth="1"/>
    <col min="9" max="16384" width="9.125" style="1" customWidth="1"/>
  </cols>
  <sheetData>
    <row r="1" spans="2:5" ht="12.75">
      <c r="B1" s="1"/>
      <c r="C1" s="1"/>
      <c r="D1" s="89" t="s">
        <v>178</v>
      </c>
      <c r="E1" s="90"/>
    </row>
    <row r="2" spans="2:5" ht="12.75">
      <c r="B2" s="1"/>
      <c r="C2" s="1"/>
      <c r="D2" s="89" t="s">
        <v>27</v>
      </c>
      <c r="E2" s="90"/>
    </row>
    <row r="3" spans="2:5" ht="12.75">
      <c r="B3" s="1"/>
      <c r="C3" s="89" t="s">
        <v>28</v>
      </c>
      <c r="D3" s="90"/>
      <c r="E3" s="90"/>
    </row>
    <row r="4" spans="2:5" ht="12.75">
      <c r="B4" s="1"/>
      <c r="C4" s="1"/>
      <c r="D4" s="89" t="s">
        <v>29</v>
      </c>
      <c r="E4" s="90"/>
    </row>
    <row r="5" spans="2:4" ht="12.75">
      <c r="B5" s="1"/>
      <c r="C5" s="1"/>
      <c r="D5" s="1"/>
    </row>
    <row r="6" spans="1:5" ht="12.75" customHeight="1">
      <c r="A6" s="88" t="s">
        <v>66</v>
      </c>
      <c r="B6" s="88"/>
      <c r="C6" s="88"/>
      <c r="D6" s="88"/>
      <c r="E6" s="90"/>
    </row>
    <row r="7" spans="1:5" ht="12.75">
      <c r="A7" s="88"/>
      <c r="B7" s="88"/>
      <c r="C7" s="88"/>
      <c r="D7" s="88"/>
      <c r="E7" s="90"/>
    </row>
    <row r="8" spans="1:5" ht="12.75">
      <c r="A8" s="88"/>
      <c r="B8" s="88"/>
      <c r="C8" s="88"/>
      <c r="D8" s="88"/>
      <c r="E8" s="90"/>
    </row>
    <row r="9" spans="1:5" ht="3.75" customHeight="1">
      <c r="A9" s="88"/>
      <c r="B9" s="88"/>
      <c r="C9" s="88"/>
      <c r="D9" s="88"/>
      <c r="E9" s="90"/>
    </row>
    <row r="10" spans="2:4" ht="12.75">
      <c r="B10" s="1"/>
      <c r="C10" s="1"/>
      <c r="D10" s="1"/>
    </row>
    <row r="11" spans="1:5" s="11" customFormat="1" ht="50.25" customHeight="1">
      <c r="A11" s="72" t="s">
        <v>72</v>
      </c>
      <c r="B11" s="72" t="s">
        <v>73</v>
      </c>
      <c r="C11" s="73" t="s">
        <v>74</v>
      </c>
      <c r="D11" s="27" t="s">
        <v>14</v>
      </c>
      <c r="E11" s="27" t="s">
        <v>67</v>
      </c>
    </row>
    <row r="12" spans="1:5" s="4" customFormat="1" ht="11.25">
      <c r="A12" s="12">
        <v>1</v>
      </c>
      <c r="B12" s="12">
        <v>2</v>
      </c>
      <c r="C12" s="13">
        <v>3</v>
      </c>
      <c r="D12" s="13">
        <v>4</v>
      </c>
      <c r="E12" s="13">
        <v>5</v>
      </c>
    </row>
    <row r="13" spans="1:5" s="9" customFormat="1" ht="39" customHeight="1">
      <c r="A13" s="26" t="s">
        <v>169</v>
      </c>
      <c r="B13" s="26"/>
      <c r="C13" s="33" t="s">
        <v>177</v>
      </c>
      <c r="D13" s="55">
        <f>D14</f>
        <v>713100</v>
      </c>
      <c r="E13" s="55">
        <f>E14</f>
        <v>713100</v>
      </c>
    </row>
    <row r="14" spans="1:5" s="4" customFormat="1" ht="16.5" customHeight="1">
      <c r="A14" s="17" t="s">
        <v>170</v>
      </c>
      <c r="B14" s="14"/>
      <c r="C14" s="38" t="s">
        <v>171</v>
      </c>
      <c r="D14" s="56">
        <f>D15+D17+D19</f>
        <v>713100</v>
      </c>
      <c r="E14" s="56">
        <f>E15+E17+E19</f>
        <v>713100</v>
      </c>
    </row>
    <row r="15" spans="1:5" s="4" customFormat="1" ht="23.25" customHeight="1">
      <c r="A15" s="14" t="s">
        <v>31</v>
      </c>
      <c r="B15" s="14"/>
      <c r="C15" s="6" t="s">
        <v>142</v>
      </c>
      <c r="D15" s="56">
        <f>D16</f>
        <v>110000</v>
      </c>
      <c r="E15" s="56">
        <f>E16</f>
        <v>110000</v>
      </c>
    </row>
    <row r="16" spans="1:5" s="4" customFormat="1" ht="27" customHeight="1">
      <c r="A16" s="17"/>
      <c r="B16" s="14" t="s">
        <v>120</v>
      </c>
      <c r="C16" s="6" t="s">
        <v>18</v>
      </c>
      <c r="D16" s="56">
        <v>110000</v>
      </c>
      <c r="E16" s="56">
        <v>110000</v>
      </c>
    </row>
    <row r="17" spans="1:5" s="4" customFormat="1" ht="27" customHeight="1">
      <c r="A17" s="14" t="s">
        <v>32</v>
      </c>
      <c r="B17" s="14"/>
      <c r="C17" s="6" t="s">
        <v>64</v>
      </c>
      <c r="D17" s="56">
        <f>D18</f>
        <v>50000</v>
      </c>
      <c r="E17" s="56">
        <f>E18</f>
        <v>50000</v>
      </c>
    </row>
    <row r="18" spans="1:5" s="4" customFormat="1" ht="25.5" customHeight="1">
      <c r="A18" s="17"/>
      <c r="B18" s="14" t="s">
        <v>120</v>
      </c>
      <c r="C18" s="6" t="s">
        <v>19</v>
      </c>
      <c r="D18" s="56">
        <v>50000</v>
      </c>
      <c r="E18" s="56">
        <v>50000</v>
      </c>
    </row>
    <row r="19" spans="1:5" s="4" customFormat="1" ht="26.25" customHeight="1">
      <c r="A19" s="14" t="s">
        <v>33</v>
      </c>
      <c r="B19" s="14"/>
      <c r="C19" s="6" t="s">
        <v>65</v>
      </c>
      <c r="D19" s="56">
        <f>D20</f>
        <v>553100</v>
      </c>
      <c r="E19" s="56">
        <f>E20</f>
        <v>553100</v>
      </c>
    </row>
    <row r="20" spans="1:5" s="4" customFormat="1" ht="26.25" customHeight="1">
      <c r="A20" s="17"/>
      <c r="B20" s="14" t="s">
        <v>120</v>
      </c>
      <c r="C20" s="6" t="s">
        <v>19</v>
      </c>
      <c r="D20" s="56">
        <v>553100</v>
      </c>
      <c r="E20" s="56">
        <v>553100</v>
      </c>
    </row>
    <row r="21" spans="1:5" s="9" customFormat="1" ht="27.75" customHeight="1">
      <c r="A21" s="36" t="s">
        <v>173</v>
      </c>
      <c r="B21" s="36"/>
      <c r="C21" s="8" t="s">
        <v>24</v>
      </c>
      <c r="D21" s="55">
        <f>D22+D25</f>
        <v>2079300</v>
      </c>
      <c r="E21" s="55">
        <f>E22+E25</f>
        <v>2011300</v>
      </c>
    </row>
    <row r="22" spans="1:5" s="4" customFormat="1" ht="27.75" customHeight="1">
      <c r="A22" s="14" t="s">
        <v>175</v>
      </c>
      <c r="B22" s="14"/>
      <c r="C22" s="39" t="s">
        <v>174</v>
      </c>
      <c r="D22" s="56">
        <f>D23</f>
        <v>1829300</v>
      </c>
      <c r="E22" s="56">
        <f>E23</f>
        <v>1771300</v>
      </c>
    </row>
    <row r="23" spans="1:5" s="4" customFormat="1" ht="15.75" customHeight="1">
      <c r="A23" s="14" t="s">
        <v>35</v>
      </c>
      <c r="B23" s="17"/>
      <c r="C23" s="18" t="s">
        <v>176</v>
      </c>
      <c r="D23" s="57">
        <f>D24</f>
        <v>1829300</v>
      </c>
      <c r="E23" s="57">
        <f>E24</f>
        <v>1771300</v>
      </c>
    </row>
    <row r="24" spans="1:5" s="4" customFormat="1" ht="27.75" customHeight="1">
      <c r="A24" s="17"/>
      <c r="B24" s="17" t="s">
        <v>122</v>
      </c>
      <c r="C24" s="18" t="s">
        <v>145</v>
      </c>
      <c r="D24" s="56">
        <v>1829300</v>
      </c>
      <c r="E24" s="56">
        <v>1771300</v>
      </c>
    </row>
    <row r="25" spans="1:5" s="4" customFormat="1" ht="38.25" customHeight="1">
      <c r="A25" s="42" t="s">
        <v>5</v>
      </c>
      <c r="B25" s="14"/>
      <c r="C25" s="39" t="s">
        <v>183</v>
      </c>
      <c r="D25" s="57">
        <f>D26</f>
        <v>250000</v>
      </c>
      <c r="E25" s="57">
        <f>E26</f>
        <v>240000</v>
      </c>
    </row>
    <row r="26" spans="1:5" s="4" customFormat="1" ht="15.75" customHeight="1">
      <c r="A26" s="14" t="s">
        <v>36</v>
      </c>
      <c r="B26" s="17"/>
      <c r="C26" s="18" t="s">
        <v>6</v>
      </c>
      <c r="D26" s="57">
        <f>D27</f>
        <v>250000</v>
      </c>
      <c r="E26" s="57">
        <f>E27</f>
        <v>240000</v>
      </c>
    </row>
    <row r="27" spans="1:5" s="4" customFormat="1" ht="27.75" customHeight="1">
      <c r="A27" s="17"/>
      <c r="B27" s="17" t="s">
        <v>122</v>
      </c>
      <c r="C27" s="18" t="s">
        <v>145</v>
      </c>
      <c r="D27" s="56">
        <v>250000</v>
      </c>
      <c r="E27" s="56">
        <v>240000</v>
      </c>
    </row>
    <row r="28" spans="1:5" s="9" customFormat="1" ht="13.5" customHeight="1">
      <c r="A28" s="36" t="s">
        <v>157</v>
      </c>
      <c r="B28" s="36"/>
      <c r="C28" s="33" t="s">
        <v>134</v>
      </c>
      <c r="D28" s="55">
        <f>D29+D42+D65+D72+D75+D86+D92</f>
        <v>5430000</v>
      </c>
      <c r="E28" s="55">
        <f>E29+E42+E65+E72+E75+E86+E92</f>
        <v>5426000</v>
      </c>
    </row>
    <row r="29" spans="1:5" s="4" customFormat="1" ht="27.75" customHeight="1">
      <c r="A29" s="14" t="s">
        <v>158</v>
      </c>
      <c r="B29" s="14"/>
      <c r="C29" s="15" t="s">
        <v>135</v>
      </c>
      <c r="D29" s="56">
        <f>D30+D32+D34+D38</f>
        <v>3486400</v>
      </c>
      <c r="E29" s="56">
        <f>E30+E32+E34+E38</f>
        <v>3486400</v>
      </c>
    </row>
    <row r="30" spans="1:5" s="4" customFormat="1" ht="16.5" customHeight="1">
      <c r="A30" s="14" t="s">
        <v>159</v>
      </c>
      <c r="B30" s="14"/>
      <c r="C30" s="15" t="s">
        <v>163</v>
      </c>
      <c r="D30" s="56">
        <f>D31</f>
        <v>747700</v>
      </c>
      <c r="E30" s="56">
        <f>E31</f>
        <v>747700</v>
      </c>
    </row>
    <row r="31" spans="1:5" s="4" customFormat="1" ht="51.75" customHeight="1">
      <c r="A31" s="14"/>
      <c r="B31" s="14" t="s">
        <v>119</v>
      </c>
      <c r="C31" s="6" t="s">
        <v>17</v>
      </c>
      <c r="D31" s="56">
        <v>747700</v>
      </c>
      <c r="E31" s="56">
        <v>747700</v>
      </c>
    </row>
    <row r="32" spans="1:5" s="4" customFormat="1" ht="16.5" customHeight="1">
      <c r="A32" s="14" t="s">
        <v>160</v>
      </c>
      <c r="B32" s="14"/>
      <c r="C32" s="15" t="s">
        <v>25</v>
      </c>
      <c r="D32" s="56">
        <f>D33</f>
        <v>8000</v>
      </c>
      <c r="E32" s="56">
        <f>E33</f>
        <v>8000</v>
      </c>
    </row>
    <row r="33" spans="1:5" s="4" customFormat="1" ht="24.75" customHeight="1">
      <c r="A33" s="14"/>
      <c r="B33" s="14" t="s">
        <v>120</v>
      </c>
      <c r="C33" s="6" t="s">
        <v>18</v>
      </c>
      <c r="D33" s="56">
        <v>8000</v>
      </c>
      <c r="E33" s="56">
        <v>8000</v>
      </c>
    </row>
    <row r="34" spans="1:5" s="4" customFormat="1" ht="14.25" customHeight="1">
      <c r="A34" s="14" t="s">
        <v>165</v>
      </c>
      <c r="B34" s="14"/>
      <c r="C34" s="15" t="s">
        <v>164</v>
      </c>
      <c r="D34" s="56">
        <f>D35+D36+D37</f>
        <v>1751250</v>
      </c>
      <c r="E34" s="56">
        <f>E35+E36+E37</f>
        <v>1751250</v>
      </c>
    </row>
    <row r="35" spans="1:5" s="4" customFormat="1" ht="52.5" customHeight="1">
      <c r="A35" s="14"/>
      <c r="B35" s="14" t="s">
        <v>119</v>
      </c>
      <c r="C35" s="6" t="s">
        <v>17</v>
      </c>
      <c r="D35" s="56">
        <v>1024250</v>
      </c>
      <c r="E35" s="56">
        <v>1024250</v>
      </c>
    </row>
    <row r="36" spans="1:5" s="4" customFormat="1" ht="26.25" customHeight="1">
      <c r="A36" s="14"/>
      <c r="B36" s="14" t="s">
        <v>120</v>
      </c>
      <c r="C36" s="6" t="s">
        <v>18</v>
      </c>
      <c r="D36" s="56">
        <v>697000</v>
      </c>
      <c r="E36" s="56">
        <v>697000</v>
      </c>
    </row>
    <row r="37" spans="1:5" s="4" customFormat="1" ht="16.5" customHeight="1">
      <c r="A37" s="14"/>
      <c r="B37" s="14" t="s">
        <v>121</v>
      </c>
      <c r="C37" s="6" t="s">
        <v>125</v>
      </c>
      <c r="D37" s="56">
        <v>30000</v>
      </c>
      <c r="E37" s="56">
        <v>30000</v>
      </c>
    </row>
    <row r="38" spans="1:5" s="4" customFormat="1" ht="14.25" customHeight="1">
      <c r="A38" s="14" t="s">
        <v>9</v>
      </c>
      <c r="B38" s="14"/>
      <c r="C38" s="15" t="s">
        <v>8</v>
      </c>
      <c r="D38" s="56">
        <f>D39+D40+D41</f>
        <v>979450</v>
      </c>
      <c r="E38" s="56">
        <f>E39+E40+E41</f>
        <v>979450</v>
      </c>
    </row>
    <row r="39" spans="1:7" s="4" customFormat="1" ht="38.25" customHeight="1">
      <c r="A39" s="14"/>
      <c r="B39" s="14" t="s">
        <v>119</v>
      </c>
      <c r="C39" s="6" t="s">
        <v>17</v>
      </c>
      <c r="D39" s="56">
        <v>948450</v>
      </c>
      <c r="E39" s="56">
        <v>948450</v>
      </c>
      <c r="G39" s="54">
        <f>D31+D35+D39</f>
        <v>2720400</v>
      </c>
    </row>
    <row r="40" spans="1:7" s="4" customFormat="1" ht="27.75" customHeight="1">
      <c r="A40" s="14"/>
      <c r="B40" s="14" t="s">
        <v>120</v>
      </c>
      <c r="C40" s="6" t="s">
        <v>18</v>
      </c>
      <c r="D40" s="56">
        <v>30000</v>
      </c>
      <c r="E40" s="56">
        <v>30000</v>
      </c>
      <c r="G40" s="54">
        <f>D33+D36+D37+D40+D41+D60</f>
        <v>862900</v>
      </c>
    </row>
    <row r="41" spans="1:7" s="4" customFormat="1" ht="13.5" customHeight="1">
      <c r="A41" s="14"/>
      <c r="B41" s="14" t="s">
        <v>121</v>
      </c>
      <c r="C41" s="6" t="s">
        <v>125</v>
      </c>
      <c r="D41" s="56">
        <v>1000</v>
      </c>
      <c r="E41" s="56">
        <v>1000</v>
      </c>
      <c r="G41" s="54">
        <f>G39+G40</f>
        <v>3583300</v>
      </c>
    </row>
    <row r="42" spans="1:5" s="4" customFormat="1" ht="27.75" customHeight="1">
      <c r="A42" s="14" t="s">
        <v>161</v>
      </c>
      <c r="B42" s="14"/>
      <c r="C42" s="30" t="s">
        <v>166</v>
      </c>
      <c r="D42" s="56">
        <f>D43+D45+D47+D49+D51+D54+D56+D59+D61+D63</f>
        <v>468000</v>
      </c>
      <c r="E42" s="56">
        <f>E43+E45+E47+E49+E51+E54+E56+E59+E61+E63</f>
        <v>464000</v>
      </c>
    </row>
    <row r="43" spans="1:5" s="37" customFormat="1" ht="14.25" customHeight="1">
      <c r="A43" s="14" t="s">
        <v>34</v>
      </c>
      <c r="B43" s="14"/>
      <c r="C43" s="6" t="s">
        <v>144</v>
      </c>
      <c r="D43" s="56">
        <f>D44</f>
        <v>0</v>
      </c>
      <c r="E43" s="56">
        <f>E44</f>
        <v>0</v>
      </c>
    </row>
    <row r="44" spans="1:5" s="37" customFormat="1" ht="15" customHeight="1">
      <c r="A44" s="14"/>
      <c r="B44" s="14" t="s">
        <v>120</v>
      </c>
      <c r="C44" s="6" t="s">
        <v>132</v>
      </c>
      <c r="D44" s="56"/>
      <c r="E44" s="56"/>
    </row>
    <row r="45" spans="1:5" s="4" customFormat="1" ht="16.5" customHeight="1">
      <c r="A45" s="14" t="s">
        <v>37</v>
      </c>
      <c r="B45" s="14"/>
      <c r="C45" s="6" t="s">
        <v>63</v>
      </c>
      <c r="D45" s="56">
        <f>D46</f>
        <v>0</v>
      </c>
      <c r="E45" s="56">
        <f>E46</f>
        <v>0</v>
      </c>
    </row>
    <row r="46" spans="1:5" s="4" customFormat="1" ht="14.25" customHeight="1">
      <c r="A46" s="14"/>
      <c r="B46" s="14" t="s">
        <v>121</v>
      </c>
      <c r="C46" s="6" t="s">
        <v>125</v>
      </c>
      <c r="D46" s="56">
        <v>0</v>
      </c>
      <c r="E46" s="56">
        <v>0</v>
      </c>
    </row>
    <row r="47" spans="1:5" s="4" customFormat="1" ht="12.75">
      <c r="A47" s="14" t="s">
        <v>38</v>
      </c>
      <c r="B47" s="14"/>
      <c r="C47" s="6" t="s">
        <v>136</v>
      </c>
      <c r="D47" s="56">
        <f>D48</f>
        <v>15000</v>
      </c>
      <c r="E47" s="56">
        <f>E48</f>
        <v>15000</v>
      </c>
    </row>
    <row r="48" spans="1:9" s="4" customFormat="1" ht="15.75" customHeight="1">
      <c r="A48" s="14"/>
      <c r="B48" s="14" t="s">
        <v>121</v>
      </c>
      <c r="C48" s="7" t="s">
        <v>125</v>
      </c>
      <c r="D48" s="56">
        <v>15000</v>
      </c>
      <c r="E48" s="56">
        <v>15000</v>
      </c>
      <c r="I48" s="41"/>
    </row>
    <row r="49" spans="1:5" s="4" customFormat="1" ht="27" customHeight="1">
      <c r="A49" s="14" t="s">
        <v>39</v>
      </c>
      <c r="B49" s="14"/>
      <c r="C49" s="7" t="s">
        <v>143</v>
      </c>
      <c r="D49" s="56">
        <f>D50</f>
        <v>23000</v>
      </c>
      <c r="E49" s="56">
        <f>E50</f>
        <v>23000</v>
      </c>
    </row>
    <row r="50" spans="1:5" s="4" customFormat="1" ht="15" customHeight="1">
      <c r="A50" s="14"/>
      <c r="B50" s="42" t="s">
        <v>121</v>
      </c>
      <c r="C50" s="7" t="s">
        <v>125</v>
      </c>
      <c r="D50" s="56">
        <v>23000</v>
      </c>
      <c r="E50" s="56">
        <v>23000</v>
      </c>
    </row>
    <row r="51" spans="1:5" s="4" customFormat="1" ht="15" customHeight="1">
      <c r="A51" s="14" t="s">
        <v>168</v>
      </c>
      <c r="B51" s="14"/>
      <c r="C51" s="6" t="s">
        <v>128</v>
      </c>
      <c r="D51" s="56">
        <f>D52+D53</f>
        <v>17000</v>
      </c>
      <c r="E51" s="56">
        <f>E52+E53</f>
        <v>7000</v>
      </c>
    </row>
    <row r="52" spans="1:5" s="4" customFormat="1" ht="29.25" customHeight="1">
      <c r="A52" s="14"/>
      <c r="B52" s="25" t="s">
        <v>120</v>
      </c>
      <c r="C52" s="6" t="s">
        <v>18</v>
      </c>
      <c r="D52" s="56">
        <v>17000</v>
      </c>
      <c r="E52" s="56">
        <v>7000</v>
      </c>
    </row>
    <row r="53" spans="1:5" s="4" customFormat="1" ht="17.25" customHeight="1">
      <c r="A53" s="14"/>
      <c r="B53" s="42" t="s">
        <v>121</v>
      </c>
      <c r="C53" s="7" t="s">
        <v>125</v>
      </c>
      <c r="D53" s="56">
        <v>0</v>
      </c>
      <c r="E53" s="56">
        <v>0</v>
      </c>
    </row>
    <row r="54" spans="1:5" s="4" customFormat="1" ht="14.25" customHeight="1">
      <c r="A54" s="14" t="s">
        <v>182</v>
      </c>
      <c r="B54" s="17"/>
      <c r="C54" s="18" t="s">
        <v>127</v>
      </c>
      <c r="D54" s="56">
        <f>D55</f>
        <v>700</v>
      </c>
      <c r="E54" s="56">
        <f>E55</f>
        <v>700</v>
      </c>
    </row>
    <row r="55" spans="1:5" s="4" customFormat="1" ht="26.25" customHeight="1">
      <c r="A55" s="14"/>
      <c r="B55" s="14" t="s">
        <v>120</v>
      </c>
      <c r="C55" s="6" t="s">
        <v>18</v>
      </c>
      <c r="D55" s="56">
        <v>700</v>
      </c>
      <c r="E55" s="56">
        <v>700</v>
      </c>
    </row>
    <row r="56" spans="1:5" s="4" customFormat="1" ht="27.75" customHeight="1">
      <c r="A56" s="14" t="s">
        <v>11</v>
      </c>
      <c r="B56" s="14"/>
      <c r="C56" s="15" t="s">
        <v>141</v>
      </c>
      <c r="D56" s="56">
        <f>D57+D58</f>
        <v>163300</v>
      </c>
      <c r="E56" s="56">
        <f>E57+E58</f>
        <v>169300</v>
      </c>
    </row>
    <row r="57" spans="1:5" s="4" customFormat="1" ht="37.5" customHeight="1">
      <c r="A57" s="17"/>
      <c r="B57" s="14" t="s">
        <v>119</v>
      </c>
      <c r="C57" s="6" t="s">
        <v>131</v>
      </c>
      <c r="D57" s="56">
        <v>115400</v>
      </c>
      <c r="E57" s="56">
        <v>121400</v>
      </c>
    </row>
    <row r="58" spans="1:5" s="4" customFormat="1" ht="12.75" customHeight="1">
      <c r="A58" s="17"/>
      <c r="B58" s="14" t="s">
        <v>120</v>
      </c>
      <c r="C58" s="6" t="s">
        <v>132</v>
      </c>
      <c r="D58" s="56">
        <v>47900</v>
      </c>
      <c r="E58" s="56">
        <v>47900</v>
      </c>
    </row>
    <row r="59" spans="1:5" s="4" customFormat="1" ht="51.75" customHeight="1">
      <c r="A59" s="17" t="s">
        <v>162</v>
      </c>
      <c r="B59" s="17"/>
      <c r="C59" s="19" t="s">
        <v>167</v>
      </c>
      <c r="D59" s="56">
        <f>D60</f>
        <v>96900</v>
      </c>
      <c r="E59" s="56">
        <f>E60</f>
        <v>96900</v>
      </c>
    </row>
    <row r="60" spans="1:5" s="4" customFormat="1" ht="12.75" customHeight="1">
      <c r="A60" s="14"/>
      <c r="B60" s="14" t="s">
        <v>79</v>
      </c>
      <c r="C60" s="6" t="s">
        <v>69</v>
      </c>
      <c r="D60" s="56">
        <v>96900</v>
      </c>
      <c r="E60" s="56">
        <v>96900</v>
      </c>
    </row>
    <row r="61" spans="1:5" s="4" customFormat="1" ht="50.25" customHeight="1">
      <c r="A61" s="17" t="s">
        <v>40</v>
      </c>
      <c r="B61" s="14"/>
      <c r="C61" s="40" t="s">
        <v>42</v>
      </c>
      <c r="D61" s="56">
        <f>D62</f>
        <v>52100</v>
      </c>
      <c r="E61" s="56">
        <f>E62</f>
        <v>52100</v>
      </c>
    </row>
    <row r="62" spans="1:5" s="4" customFormat="1" ht="13.5" customHeight="1">
      <c r="A62" s="14"/>
      <c r="B62" s="14" t="s">
        <v>79</v>
      </c>
      <c r="C62" s="6" t="s">
        <v>69</v>
      </c>
      <c r="D62" s="56">
        <v>52100</v>
      </c>
      <c r="E62" s="56">
        <v>52100</v>
      </c>
    </row>
    <row r="63" spans="1:5" s="4" customFormat="1" ht="52.5" customHeight="1">
      <c r="A63" s="17" t="s">
        <v>41</v>
      </c>
      <c r="B63" s="14"/>
      <c r="C63" s="40" t="s">
        <v>43</v>
      </c>
      <c r="D63" s="56">
        <f>D64</f>
        <v>100000</v>
      </c>
      <c r="E63" s="56">
        <f>E64</f>
        <v>100000</v>
      </c>
    </row>
    <row r="64" spans="1:5" s="4" customFormat="1" ht="15" customHeight="1">
      <c r="A64" s="14"/>
      <c r="B64" s="14" t="s">
        <v>79</v>
      </c>
      <c r="C64" s="6" t="s">
        <v>69</v>
      </c>
      <c r="D64" s="56">
        <v>100000</v>
      </c>
      <c r="E64" s="56">
        <v>100000</v>
      </c>
    </row>
    <row r="65" spans="1:5" s="4" customFormat="1" ht="39.75" customHeight="1">
      <c r="A65" s="14" t="s">
        <v>172</v>
      </c>
      <c r="B65" s="14"/>
      <c r="C65" s="40" t="s">
        <v>146</v>
      </c>
      <c r="D65" s="56">
        <f>D66+D68</f>
        <v>500000</v>
      </c>
      <c r="E65" s="56">
        <f>E66+E68</f>
        <v>500000</v>
      </c>
    </row>
    <row r="66" spans="1:5" s="4" customFormat="1" ht="29.25" customHeight="1">
      <c r="A66" s="42" t="s">
        <v>44</v>
      </c>
      <c r="B66" s="14"/>
      <c r="C66" s="30" t="s">
        <v>46</v>
      </c>
      <c r="D66" s="56">
        <f>D67</f>
        <v>0</v>
      </c>
      <c r="E66" s="56">
        <f>E67</f>
        <v>0</v>
      </c>
    </row>
    <row r="67" spans="1:5" s="4" customFormat="1" ht="27.75" customHeight="1">
      <c r="A67" s="14"/>
      <c r="B67" s="14" t="s">
        <v>120</v>
      </c>
      <c r="C67" s="6" t="s">
        <v>18</v>
      </c>
      <c r="D67" s="56">
        <v>0</v>
      </c>
      <c r="E67" s="56">
        <v>0</v>
      </c>
    </row>
    <row r="68" spans="1:5" s="4" customFormat="1" ht="18" customHeight="1">
      <c r="A68" s="14" t="s">
        <v>45</v>
      </c>
      <c r="B68" s="14"/>
      <c r="C68" s="30" t="s">
        <v>58</v>
      </c>
      <c r="D68" s="56">
        <f>D69+D70+D71</f>
        <v>500000</v>
      </c>
      <c r="E68" s="56">
        <f>E69+E70+E71</f>
        <v>500000</v>
      </c>
    </row>
    <row r="69" spans="1:5" s="4" customFormat="1" ht="25.5" customHeight="1">
      <c r="A69" s="14"/>
      <c r="B69" s="14" t="s">
        <v>120</v>
      </c>
      <c r="C69" s="6" t="s">
        <v>18</v>
      </c>
      <c r="D69" s="56">
        <v>0</v>
      </c>
      <c r="E69" s="56">
        <v>0</v>
      </c>
    </row>
    <row r="70" spans="1:5" s="4" customFormat="1" ht="29.25" customHeight="1">
      <c r="A70" s="14"/>
      <c r="B70" s="14" t="s">
        <v>122</v>
      </c>
      <c r="C70" s="30" t="s">
        <v>151</v>
      </c>
      <c r="D70" s="56">
        <v>500000</v>
      </c>
      <c r="E70" s="56">
        <v>500000</v>
      </c>
    </row>
    <row r="71" spans="1:5" s="4" customFormat="1" ht="15" customHeight="1">
      <c r="A71" s="14"/>
      <c r="B71" s="42" t="s">
        <v>121</v>
      </c>
      <c r="C71" s="7" t="s">
        <v>125</v>
      </c>
      <c r="D71" s="56">
        <v>0</v>
      </c>
      <c r="E71" s="56">
        <v>0</v>
      </c>
    </row>
    <row r="72" spans="1:5" s="4" customFormat="1" ht="29.25" customHeight="1">
      <c r="A72" s="14" t="s">
        <v>7</v>
      </c>
      <c r="B72" s="14"/>
      <c r="C72" s="30" t="s">
        <v>0</v>
      </c>
      <c r="D72" s="56">
        <f>D73</f>
        <v>0</v>
      </c>
      <c r="E72" s="56">
        <f>E73</f>
        <v>0</v>
      </c>
    </row>
    <row r="73" spans="1:5" s="4" customFormat="1" ht="24.75" customHeight="1">
      <c r="A73" s="42" t="s">
        <v>155</v>
      </c>
      <c r="B73" s="14"/>
      <c r="C73" s="30" t="s">
        <v>156</v>
      </c>
      <c r="D73" s="56">
        <f>D74</f>
        <v>0</v>
      </c>
      <c r="E73" s="56">
        <f>E74</f>
        <v>0</v>
      </c>
    </row>
    <row r="74" spans="1:5" s="4" customFormat="1" ht="17.25" customHeight="1">
      <c r="A74" s="14"/>
      <c r="B74" s="14" t="s">
        <v>121</v>
      </c>
      <c r="C74" s="7" t="s">
        <v>125</v>
      </c>
      <c r="D74" s="56">
        <v>0</v>
      </c>
      <c r="E74" s="56">
        <v>0</v>
      </c>
    </row>
    <row r="75" spans="1:5" s="4" customFormat="1" ht="31.5" customHeight="1">
      <c r="A75" s="14" t="s">
        <v>48</v>
      </c>
      <c r="B75" s="14"/>
      <c r="C75" s="30" t="s">
        <v>61</v>
      </c>
      <c r="D75" s="56">
        <f>D76+D78+D80+D82+D84</f>
        <v>840000</v>
      </c>
      <c r="E75" s="56">
        <f>E76+E78+E80+E82+E84</f>
        <v>840000</v>
      </c>
    </row>
    <row r="76" spans="1:5" s="4" customFormat="1" ht="11.25" customHeight="1">
      <c r="A76" s="42" t="s">
        <v>51</v>
      </c>
      <c r="B76" s="14"/>
      <c r="C76" s="6" t="s">
        <v>26</v>
      </c>
      <c r="D76" s="56">
        <f>D77</f>
        <v>450000</v>
      </c>
      <c r="E76" s="56">
        <f>E77</f>
        <v>450000</v>
      </c>
    </row>
    <row r="77" spans="1:5" s="4" customFormat="1" ht="27.75" customHeight="1">
      <c r="A77" s="14"/>
      <c r="B77" s="14" t="s">
        <v>120</v>
      </c>
      <c r="C77" s="6" t="s">
        <v>18</v>
      </c>
      <c r="D77" s="56">
        <v>450000</v>
      </c>
      <c r="E77" s="56">
        <v>450000</v>
      </c>
    </row>
    <row r="78" spans="1:5" s="4" customFormat="1" ht="14.25" customHeight="1">
      <c r="A78" s="42" t="s">
        <v>52</v>
      </c>
      <c r="B78" s="14"/>
      <c r="C78" s="6" t="s">
        <v>130</v>
      </c>
      <c r="D78" s="56">
        <f>D79</f>
        <v>250000</v>
      </c>
      <c r="E78" s="56">
        <f>E79</f>
        <v>250000</v>
      </c>
    </row>
    <row r="79" spans="1:5" s="4" customFormat="1" ht="26.25" customHeight="1">
      <c r="A79" s="14"/>
      <c r="B79" s="14" t="s">
        <v>120</v>
      </c>
      <c r="C79" s="6" t="s">
        <v>18</v>
      </c>
      <c r="D79" s="56">
        <v>250000</v>
      </c>
      <c r="E79" s="56">
        <v>250000</v>
      </c>
    </row>
    <row r="80" spans="1:5" s="4" customFormat="1" ht="15" customHeight="1">
      <c r="A80" s="42" t="s">
        <v>53</v>
      </c>
      <c r="B80" s="14"/>
      <c r="C80" s="6" t="s">
        <v>102</v>
      </c>
      <c r="D80" s="56">
        <f>D81</f>
        <v>20000</v>
      </c>
      <c r="E80" s="56">
        <f>E81</f>
        <v>20000</v>
      </c>
    </row>
    <row r="81" spans="1:5" s="4" customFormat="1" ht="27" customHeight="1">
      <c r="A81" s="42"/>
      <c r="B81" s="14" t="s">
        <v>120</v>
      </c>
      <c r="C81" s="6" t="s">
        <v>18</v>
      </c>
      <c r="D81" s="56">
        <v>20000</v>
      </c>
      <c r="E81" s="56">
        <v>20000</v>
      </c>
    </row>
    <row r="82" spans="1:5" s="4" customFormat="1" ht="12.75" customHeight="1">
      <c r="A82" s="42" t="s">
        <v>2</v>
      </c>
      <c r="B82" s="14"/>
      <c r="C82" s="6" t="s">
        <v>1</v>
      </c>
      <c r="D82" s="56">
        <f>D83</f>
        <v>20000</v>
      </c>
      <c r="E82" s="56">
        <f>E83</f>
        <v>20000</v>
      </c>
    </row>
    <row r="83" spans="1:5" s="4" customFormat="1" ht="24.75" customHeight="1">
      <c r="A83" s="42"/>
      <c r="B83" s="14" t="s">
        <v>120</v>
      </c>
      <c r="C83" s="6" t="s">
        <v>18</v>
      </c>
      <c r="D83" s="56">
        <v>20000</v>
      </c>
      <c r="E83" s="56">
        <v>20000</v>
      </c>
    </row>
    <row r="84" spans="1:5" s="4" customFormat="1" ht="15" customHeight="1">
      <c r="A84" s="42" t="s">
        <v>56</v>
      </c>
      <c r="B84" s="14"/>
      <c r="C84" s="6" t="s">
        <v>47</v>
      </c>
      <c r="D84" s="56">
        <f>D85</f>
        <v>100000</v>
      </c>
      <c r="E84" s="56">
        <f>E85</f>
        <v>100000</v>
      </c>
    </row>
    <row r="85" spans="1:5" s="4" customFormat="1" ht="26.25" customHeight="1">
      <c r="A85" s="14"/>
      <c r="B85" s="14" t="s">
        <v>120</v>
      </c>
      <c r="C85" s="6" t="s">
        <v>18</v>
      </c>
      <c r="D85" s="56">
        <v>100000</v>
      </c>
      <c r="E85" s="56">
        <v>100000</v>
      </c>
    </row>
    <row r="86" spans="1:5" s="4" customFormat="1" ht="29.25" customHeight="1">
      <c r="A86" s="14" t="s">
        <v>49</v>
      </c>
      <c r="B86" s="14"/>
      <c r="C86" s="30" t="s">
        <v>62</v>
      </c>
      <c r="D86" s="56">
        <f>D87+D90</f>
        <v>125600</v>
      </c>
      <c r="E86" s="56">
        <f>E87+E90</f>
        <v>125600</v>
      </c>
    </row>
    <row r="87" spans="1:5" s="4" customFormat="1" ht="62.25" customHeight="1">
      <c r="A87" s="14" t="s">
        <v>181</v>
      </c>
      <c r="B87" s="14"/>
      <c r="C87" s="6" t="s">
        <v>10</v>
      </c>
      <c r="D87" s="56">
        <f>D88+D89</f>
        <v>21800</v>
      </c>
      <c r="E87" s="56">
        <f>E88+E89</f>
        <v>21800</v>
      </c>
    </row>
    <row r="88" spans="1:5" s="4" customFormat="1" ht="14.25" customHeight="1">
      <c r="A88" s="14"/>
      <c r="B88" s="14" t="s">
        <v>123</v>
      </c>
      <c r="C88" s="6" t="s">
        <v>133</v>
      </c>
      <c r="D88" s="56">
        <v>15000</v>
      </c>
      <c r="E88" s="56">
        <v>15000</v>
      </c>
    </row>
    <row r="89" spans="1:5" s="4" customFormat="1" ht="25.5" customHeight="1">
      <c r="A89" s="14"/>
      <c r="B89" s="17" t="s">
        <v>122</v>
      </c>
      <c r="C89" s="18" t="s">
        <v>145</v>
      </c>
      <c r="D89" s="56">
        <v>6800</v>
      </c>
      <c r="E89" s="56">
        <v>6800</v>
      </c>
    </row>
    <row r="90" spans="1:5" s="5" customFormat="1" ht="25.5" customHeight="1">
      <c r="A90" s="14" t="s">
        <v>54</v>
      </c>
      <c r="B90" s="14"/>
      <c r="C90" s="6" t="s">
        <v>149</v>
      </c>
      <c r="D90" s="57">
        <f>D91</f>
        <v>103800</v>
      </c>
      <c r="E90" s="57">
        <f>E91</f>
        <v>103800</v>
      </c>
    </row>
    <row r="91" spans="1:5" s="44" customFormat="1" ht="13.5" customHeight="1">
      <c r="A91" s="14"/>
      <c r="B91" s="14" t="s">
        <v>123</v>
      </c>
      <c r="C91" s="19" t="s">
        <v>133</v>
      </c>
      <c r="D91" s="56">
        <v>103800</v>
      </c>
      <c r="E91" s="56">
        <v>103800</v>
      </c>
    </row>
    <row r="92" spans="1:5" s="4" customFormat="1" ht="39" customHeight="1">
      <c r="A92" s="35" t="s">
        <v>55</v>
      </c>
      <c r="B92" s="35"/>
      <c r="C92" s="43" t="s">
        <v>3</v>
      </c>
      <c r="D92" s="58">
        <f>D93</f>
        <v>10000</v>
      </c>
      <c r="E92" s="58">
        <f>E93</f>
        <v>10000</v>
      </c>
    </row>
    <row r="93" spans="1:5" s="4" customFormat="1" ht="16.5" customHeight="1">
      <c r="A93" s="14" t="s">
        <v>57</v>
      </c>
      <c r="B93" s="14"/>
      <c r="C93" s="30" t="s">
        <v>50</v>
      </c>
      <c r="D93" s="56">
        <f>D94</f>
        <v>10000</v>
      </c>
      <c r="E93" s="56">
        <f>E94</f>
        <v>10000</v>
      </c>
    </row>
    <row r="94" spans="1:5" s="4" customFormat="1" ht="27" customHeight="1">
      <c r="A94" s="14"/>
      <c r="B94" s="14" t="s">
        <v>120</v>
      </c>
      <c r="C94" s="6" t="s">
        <v>18</v>
      </c>
      <c r="D94" s="56">
        <v>10000</v>
      </c>
      <c r="E94" s="56">
        <v>10000</v>
      </c>
    </row>
    <row r="95" spans="1:5" s="9" customFormat="1" ht="12.75">
      <c r="A95" s="85"/>
      <c r="B95" s="85"/>
      <c r="C95" s="86" t="s">
        <v>113</v>
      </c>
      <c r="D95" s="70">
        <f>D13+D21+D28</f>
        <v>8222400</v>
      </c>
      <c r="E95" s="70">
        <f>E13+E21+E28</f>
        <v>8150400</v>
      </c>
    </row>
    <row r="96" spans="3:5" ht="12.75">
      <c r="C96" s="1" t="s">
        <v>68</v>
      </c>
      <c r="D96" s="59">
        <v>210800</v>
      </c>
      <c r="E96" s="59">
        <v>429000</v>
      </c>
    </row>
    <row r="97" spans="3:5" ht="12.75">
      <c r="C97" s="1"/>
      <c r="D97" s="59">
        <f>D95+D96</f>
        <v>8433200</v>
      </c>
      <c r="E97" s="59">
        <f>E95+E96</f>
        <v>8579400</v>
      </c>
    </row>
  </sheetData>
  <sheetProtection/>
  <mergeCells count="5">
    <mergeCell ref="D1:E1"/>
    <mergeCell ref="D4:E4"/>
    <mergeCell ref="A6:E9"/>
    <mergeCell ref="D2:E2"/>
    <mergeCell ref="C3:E3"/>
  </mergeCells>
  <printOptions/>
  <pageMargins left="0.7874015748031497" right="0.3937007874015748" top="0.7874015748031497" bottom="0.7874015748031497" header="0.5118110236220472" footer="0.5118110236220472"/>
  <pageSetup fitToHeight="9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9"/>
  <sheetViews>
    <sheetView zoomScalePageLayoutView="0" workbookViewId="0" topLeftCell="A103">
      <selection activeCell="E118" sqref="E118"/>
    </sheetView>
  </sheetViews>
  <sheetFormatPr defaultColWidth="9.00390625" defaultRowHeight="12.75"/>
  <cols>
    <col min="1" max="1" width="7.875" style="1" customWidth="1"/>
    <col min="2" max="2" width="8.375" style="1" customWidth="1"/>
    <col min="3" max="3" width="11.00390625" style="1" customWidth="1"/>
    <col min="4" max="4" width="5.25390625" style="1" customWidth="1"/>
    <col min="5" max="5" width="44.375" style="1" customWidth="1"/>
    <col min="6" max="6" width="15.625" style="1" customWidth="1"/>
    <col min="7" max="16384" width="9.125" style="1" customWidth="1"/>
  </cols>
  <sheetData>
    <row r="1" spans="1:6" ht="12.75">
      <c r="A1" s="3"/>
      <c r="F1" s="2" t="s">
        <v>179</v>
      </c>
    </row>
    <row r="2" spans="1:6" ht="12.75">
      <c r="A2" s="3"/>
      <c r="F2" s="2" t="s">
        <v>27</v>
      </c>
    </row>
    <row r="3" spans="1:6" ht="12.75">
      <c r="A3" s="3"/>
      <c r="F3" s="2" t="s">
        <v>28</v>
      </c>
    </row>
    <row r="4" spans="1:6" ht="12.75">
      <c r="A4" s="3"/>
      <c r="F4" s="2"/>
    </row>
    <row r="5" spans="1:6" ht="12.75">
      <c r="A5" s="3"/>
      <c r="F5" s="2" t="s">
        <v>59</v>
      </c>
    </row>
    <row r="6" spans="1:6" ht="12.75">
      <c r="A6" s="3"/>
      <c r="E6" s="20"/>
      <c r="F6" s="2"/>
    </row>
    <row r="7" spans="1:6" ht="12.75" customHeight="1">
      <c r="A7" s="91" t="s">
        <v>154</v>
      </c>
      <c r="B7" s="91"/>
      <c r="C7" s="91"/>
      <c r="D7" s="91"/>
      <c r="E7" s="91"/>
      <c r="F7" s="91"/>
    </row>
    <row r="8" spans="1:6" ht="12.75">
      <c r="A8" s="91"/>
      <c r="B8" s="91"/>
      <c r="C8" s="91"/>
      <c r="D8" s="91"/>
      <c r="E8" s="91"/>
      <c r="F8" s="91"/>
    </row>
    <row r="9" spans="1:5" ht="12.75">
      <c r="A9" s="3"/>
      <c r="E9" s="21"/>
    </row>
    <row r="10" spans="1:6" ht="50.25" customHeight="1">
      <c r="A10" s="72" t="s">
        <v>114</v>
      </c>
      <c r="B10" s="72" t="s">
        <v>71</v>
      </c>
      <c r="C10" s="72" t="s">
        <v>72</v>
      </c>
      <c r="D10" s="72" t="s">
        <v>73</v>
      </c>
      <c r="E10" s="73" t="s">
        <v>74</v>
      </c>
      <c r="F10" s="27" t="s">
        <v>30</v>
      </c>
    </row>
    <row r="11" spans="1:6" s="4" customFormat="1" ht="11.25">
      <c r="A11" s="29">
        <v>1</v>
      </c>
      <c r="B11" s="22" t="s">
        <v>115</v>
      </c>
      <c r="C11" s="22" t="s">
        <v>116</v>
      </c>
      <c r="D11" s="22" t="s">
        <v>117</v>
      </c>
      <c r="E11" s="23">
        <v>5</v>
      </c>
      <c r="F11" s="24">
        <v>6</v>
      </c>
    </row>
    <row r="12" spans="1:6" s="4" customFormat="1" ht="24.75" customHeight="1">
      <c r="A12" s="45">
        <v>707</v>
      </c>
      <c r="B12" s="79"/>
      <c r="C12" s="79"/>
      <c r="D12" s="79"/>
      <c r="E12" s="46" t="s">
        <v>20</v>
      </c>
      <c r="F12" s="78">
        <f>F13</f>
        <v>1320400</v>
      </c>
    </row>
    <row r="13" spans="1:6" s="4" customFormat="1" ht="12.75">
      <c r="A13" s="29"/>
      <c r="B13" s="47" t="s">
        <v>75</v>
      </c>
      <c r="C13" s="42"/>
      <c r="D13" s="42"/>
      <c r="E13" s="48" t="s">
        <v>76</v>
      </c>
      <c r="F13" s="78">
        <f>F14</f>
        <v>1320400</v>
      </c>
    </row>
    <row r="14" spans="1:6" s="4" customFormat="1" ht="40.5" customHeight="1">
      <c r="A14" s="29"/>
      <c r="B14" s="47" t="s">
        <v>82</v>
      </c>
      <c r="C14" s="47"/>
      <c r="D14" s="47"/>
      <c r="E14" s="46" t="s">
        <v>83</v>
      </c>
      <c r="F14" s="78">
        <f>F15</f>
        <v>1320400</v>
      </c>
    </row>
    <row r="15" spans="1:6" s="4" customFormat="1" ht="12.75">
      <c r="A15" s="29"/>
      <c r="B15" s="42"/>
      <c r="C15" s="42" t="s">
        <v>157</v>
      </c>
      <c r="D15" s="42"/>
      <c r="E15" s="50" t="s">
        <v>134</v>
      </c>
      <c r="F15" s="77">
        <f>F16+F21</f>
        <v>1320400</v>
      </c>
    </row>
    <row r="16" spans="1:6" s="4" customFormat="1" ht="25.5">
      <c r="A16" s="29"/>
      <c r="B16" s="42"/>
      <c r="C16" s="42" t="s">
        <v>158</v>
      </c>
      <c r="D16" s="42"/>
      <c r="E16" s="50" t="s">
        <v>135</v>
      </c>
      <c r="F16" s="77">
        <f>F17</f>
        <v>1223500</v>
      </c>
    </row>
    <row r="17" spans="1:6" s="4" customFormat="1" ht="25.5">
      <c r="A17" s="29"/>
      <c r="B17" s="42"/>
      <c r="C17" s="42" t="s">
        <v>9</v>
      </c>
      <c r="D17" s="42"/>
      <c r="E17" s="50" t="s">
        <v>8</v>
      </c>
      <c r="F17" s="77">
        <f>F18+F19+F20</f>
        <v>1223500</v>
      </c>
    </row>
    <row r="18" spans="1:6" s="4" customFormat="1" ht="63.75" customHeight="1">
      <c r="A18" s="29"/>
      <c r="B18" s="42"/>
      <c r="C18" s="42"/>
      <c r="D18" s="42" t="s">
        <v>119</v>
      </c>
      <c r="E18" s="49" t="s">
        <v>17</v>
      </c>
      <c r="F18" s="77">
        <v>1192500</v>
      </c>
    </row>
    <row r="19" spans="1:6" s="4" customFormat="1" ht="25.5">
      <c r="A19" s="29"/>
      <c r="B19" s="42"/>
      <c r="C19" s="42"/>
      <c r="D19" s="42" t="s">
        <v>120</v>
      </c>
      <c r="E19" s="49" t="s">
        <v>19</v>
      </c>
      <c r="F19" s="77">
        <v>30000</v>
      </c>
    </row>
    <row r="20" spans="1:6" s="4" customFormat="1" ht="12.75">
      <c r="A20" s="29"/>
      <c r="B20" s="42"/>
      <c r="C20" s="42"/>
      <c r="D20" s="42" t="s">
        <v>121</v>
      </c>
      <c r="E20" s="49" t="s">
        <v>125</v>
      </c>
      <c r="F20" s="77">
        <v>1000</v>
      </c>
    </row>
    <row r="21" spans="1:6" s="4" customFormat="1" ht="65.25" customHeight="1">
      <c r="A21" s="29"/>
      <c r="B21" s="42"/>
      <c r="C21" s="42" t="s">
        <v>162</v>
      </c>
      <c r="D21" s="42"/>
      <c r="E21" s="60" t="s">
        <v>167</v>
      </c>
      <c r="F21" s="77">
        <f>F22</f>
        <v>96900</v>
      </c>
    </row>
    <row r="22" spans="1:6" s="4" customFormat="1" ht="12.75">
      <c r="A22" s="29"/>
      <c r="B22" s="42"/>
      <c r="C22" s="42"/>
      <c r="D22" s="42" t="s">
        <v>79</v>
      </c>
      <c r="E22" s="49" t="s">
        <v>69</v>
      </c>
      <c r="F22" s="77">
        <v>96900</v>
      </c>
    </row>
    <row r="23" spans="1:6" ht="28.5" customHeight="1">
      <c r="A23" s="45">
        <v>717</v>
      </c>
      <c r="B23" s="42"/>
      <c r="C23" s="42"/>
      <c r="D23" s="42"/>
      <c r="E23" s="46" t="s">
        <v>21</v>
      </c>
      <c r="F23" s="70">
        <f>F24+F56+F63+F76+F91+F108+F123+F136</f>
        <v>8923300</v>
      </c>
    </row>
    <row r="24" spans="1:6" s="10" customFormat="1" ht="15" customHeight="1">
      <c r="A24" s="47"/>
      <c r="B24" s="47" t="s">
        <v>75</v>
      </c>
      <c r="C24" s="42"/>
      <c r="D24" s="42"/>
      <c r="E24" s="48" t="s">
        <v>76</v>
      </c>
      <c r="F24" s="70">
        <f>F25+F30+F37+F44+F49</f>
        <v>2324900</v>
      </c>
    </row>
    <row r="25" spans="1:6" ht="39" customHeight="1">
      <c r="A25" s="42"/>
      <c r="B25" s="47" t="s">
        <v>77</v>
      </c>
      <c r="C25" s="47"/>
      <c r="D25" s="47"/>
      <c r="E25" s="46" t="s">
        <v>78</v>
      </c>
      <c r="F25" s="70">
        <f>F26</f>
        <v>747700</v>
      </c>
    </row>
    <row r="26" spans="1:6" ht="16.5" customHeight="1">
      <c r="A26" s="42"/>
      <c r="B26" s="42"/>
      <c r="C26" s="42" t="s">
        <v>157</v>
      </c>
      <c r="D26" s="42"/>
      <c r="E26" s="50" t="s">
        <v>134</v>
      </c>
      <c r="F26" s="71">
        <f>F27</f>
        <v>747700</v>
      </c>
    </row>
    <row r="27" spans="1:6" ht="30.75" customHeight="1">
      <c r="A27" s="42"/>
      <c r="B27" s="42"/>
      <c r="C27" s="42" t="s">
        <v>158</v>
      </c>
      <c r="D27" s="42"/>
      <c r="E27" s="50" t="s">
        <v>135</v>
      </c>
      <c r="F27" s="71">
        <f>F28</f>
        <v>747700</v>
      </c>
    </row>
    <row r="28" spans="1:6" ht="18" customHeight="1">
      <c r="A28" s="42"/>
      <c r="B28" s="42"/>
      <c r="C28" s="42" t="s">
        <v>159</v>
      </c>
      <c r="D28" s="42"/>
      <c r="E28" s="50" t="s">
        <v>163</v>
      </c>
      <c r="F28" s="71">
        <f>F29</f>
        <v>747700</v>
      </c>
    </row>
    <row r="29" spans="1:6" ht="62.25" customHeight="1">
      <c r="A29" s="42"/>
      <c r="B29" s="42"/>
      <c r="C29" s="42"/>
      <c r="D29" s="42" t="s">
        <v>119</v>
      </c>
      <c r="E29" s="49" t="s">
        <v>17</v>
      </c>
      <c r="F29" s="71">
        <v>747700</v>
      </c>
    </row>
    <row r="30" spans="1:6" ht="51.75" customHeight="1">
      <c r="A30" s="42"/>
      <c r="B30" s="47" t="s">
        <v>80</v>
      </c>
      <c r="C30" s="47"/>
      <c r="D30" s="47"/>
      <c r="E30" s="65" t="s">
        <v>81</v>
      </c>
      <c r="F30" s="70">
        <f>F31</f>
        <v>1507200</v>
      </c>
    </row>
    <row r="31" spans="1:6" ht="18" customHeight="1">
      <c r="A31" s="42"/>
      <c r="B31" s="42"/>
      <c r="C31" s="42" t="s">
        <v>157</v>
      </c>
      <c r="D31" s="42"/>
      <c r="E31" s="50" t="s">
        <v>134</v>
      </c>
      <c r="F31" s="71">
        <f>F32</f>
        <v>1507200</v>
      </c>
    </row>
    <row r="32" spans="1:6" ht="27" customHeight="1">
      <c r="A32" s="42"/>
      <c r="B32" s="42"/>
      <c r="C32" s="42" t="s">
        <v>158</v>
      </c>
      <c r="D32" s="42"/>
      <c r="E32" s="50" t="s">
        <v>135</v>
      </c>
      <c r="F32" s="71">
        <f>F33</f>
        <v>1507200</v>
      </c>
    </row>
    <row r="33" spans="1:6" s="81" customFormat="1" ht="25.5" customHeight="1">
      <c r="A33" s="80"/>
      <c r="B33" s="80"/>
      <c r="C33" s="42" t="s">
        <v>165</v>
      </c>
      <c r="D33" s="42"/>
      <c r="E33" s="50" t="s">
        <v>164</v>
      </c>
      <c r="F33" s="71">
        <f>F34+F35+F36</f>
        <v>1507200</v>
      </c>
    </row>
    <row r="34" spans="1:6" ht="63.75" customHeight="1">
      <c r="A34" s="42"/>
      <c r="B34" s="42"/>
      <c r="C34" s="42"/>
      <c r="D34" s="42" t="s">
        <v>119</v>
      </c>
      <c r="E34" s="49" t="s">
        <v>17</v>
      </c>
      <c r="F34" s="71">
        <v>1268300</v>
      </c>
    </row>
    <row r="35" spans="1:6" ht="27.75" customHeight="1">
      <c r="A35" s="42"/>
      <c r="B35" s="42"/>
      <c r="C35" s="42"/>
      <c r="D35" s="42" t="s">
        <v>120</v>
      </c>
      <c r="E35" s="49" t="s">
        <v>19</v>
      </c>
      <c r="F35" s="71">
        <v>208900</v>
      </c>
    </row>
    <row r="36" spans="1:6" ht="14.25" customHeight="1">
      <c r="A36" s="42"/>
      <c r="B36" s="42"/>
      <c r="C36" s="42"/>
      <c r="D36" s="42" t="s">
        <v>121</v>
      </c>
      <c r="E36" s="49" t="s">
        <v>125</v>
      </c>
      <c r="F36" s="71">
        <v>30000</v>
      </c>
    </row>
    <row r="37" spans="1:6" ht="15.75" customHeight="1">
      <c r="A37" s="42"/>
      <c r="B37" s="47" t="s">
        <v>124</v>
      </c>
      <c r="C37" s="76"/>
      <c r="D37" s="76"/>
      <c r="E37" s="48" t="s">
        <v>126</v>
      </c>
      <c r="F37" s="70">
        <f>F38</f>
        <v>0</v>
      </c>
    </row>
    <row r="38" spans="1:6" ht="15" customHeight="1">
      <c r="A38" s="42"/>
      <c r="B38" s="42"/>
      <c r="C38" s="42" t="s">
        <v>157</v>
      </c>
      <c r="D38" s="42"/>
      <c r="E38" s="50" t="s">
        <v>134</v>
      </c>
      <c r="F38" s="71">
        <f>F39</f>
        <v>0</v>
      </c>
    </row>
    <row r="39" spans="1:6" ht="39" customHeight="1">
      <c r="A39" s="42"/>
      <c r="B39" s="42"/>
      <c r="C39" s="42" t="s">
        <v>161</v>
      </c>
      <c r="D39" s="42"/>
      <c r="E39" s="51" t="s">
        <v>166</v>
      </c>
      <c r="F39" s="71">
        <f>F40</f>
        <v>0</v>
      </c>
    </row>
    <row r="40" spans="1:6" s="81" customFormat="1" ht="15.75" customHeight="1">
      <c r="A40" s="80"/>
      <c r="B40" s="80"/>
      <c r="C40" s="42" t="s">
        <v>34</v>
      </c>
      <c r="D40" s="42"/>
      <c r="E40" s="49" t="s">
        <v>144</v>
      </c>
      <c r="F40" s="71">
        <f>F41</f>
        <v>0</v>
      </c>
    </row>
    <row r="41" spans="1:6" s="82" customFormat="1" ht="24.75" customHeight="1">
      <c r="A41" s="80"/>
      <c r="B41" s="80"/>
      <c r="C41" s="42"/>
      <c r="D41" s="42" t="s">
        <v>120</v>
      </c>
      <c r="E41" s="49" t="s">
        <v>132</v>
      </c>
      <c r="F41" s="71">
        <v>0</v>
      </c>
    </row>
    <row r="42" spans="1:6" s="16" customFormat="1" ht="12" customHeight="1">
      <c r="A42" s="42"/>
      <c r="B42" s="42"/>
      <c r="C42" s="42" t="s">
        <v>37</v>
      </c>
      <c r="D42" s="42"/>
      <c r="E42" s="49" t="s">
        <v>63</v>
      </c>
      <c r="F42" s="71">
        <f>F43</f>
        <v>0</v>
      </c>
    </row>
    <row r="43" spans="1:6" s="16" customFormat="1" ht="14.25" customHeight="1">
      <c r="A43" s="42"/>
      <c r="B43" s="42"/>
      <c r="C43" s="42"/>
      <c r="D43" s="42" t="s">
        <v>121</v>
      </c>
      <c r="E43" s="49" t="s">
        <v>125</v>
      </c>
      <c r="F43" s="71">
        <v>0</v>
      </c>
    </row>
    <row r="44" spans="1:6" s="16" customFormat="1" ht="12.75">
      <c r="A44" s="42"/>
      <c r="B44" s="47" t="s">
        <v>84</v>
      </c>
      <c r="C44" s="47"/>
      <c r="D44" s="47"/>
      <c r="E44" s="65" t="s">
        <v>85</v>
      </c>
      <c r="F44" s="70">
        <f>F45</f>
        <v>15000</v>
      </c>
    </row>
    <row r="45" spans="1:6" s="16" customFormat="1" ht="14.25" customHeight="1">
      <c r="A45" s="42"/>
      <c r="B45" s="42"/>
      <c r="C45" s="42" t="s">
        <v>157</v>
      </c>
      <c r="D45" s="42"/>
      <c r="E45" s="50" t="s">
        <v>134</v>
      </c>
      <c r="F45" s="71">
        <f>F46</f>
        <v>15000</v>
      </c>
    </row>
    <row r="46" spans="1:6" s="16" customFormat="1" ht="42.75" customHeight="1">
      <c r="A46" s="42"/>
      <c r="B46" s="42"/>
      <c r="C46" s="42" t="s">
        <v>161</v>
      </c>
      <c r="D46" s="42"/>
      <c r="E46" s="51" t="s">
        <v>166</v>
      </c>
      <c r="F46" s="71">
        <f>F47</f>
        <v>15000</v>
      </c>
    </row>
    <row r="47" spans="1:6" s="16" customFormat="1" ht="14.25" customHeight="1">
      <c r="A47" s="42"/>
      <c r="B47" s="42"/>
      <c r="C47" s="42" t="s">
        <v>38</v>
      </c>
      <c r="D47" s="42"/>
      <c r="E47" s="49" t="s">
        <v>136</v>
      </c>
      <c r="F47" s="71">
        <f>F48</f>
        <v>15000</v>
      </c>
    </row>
    <row r="48" spans="1:6" s="16" customFormat="1" ht="16.5" customHeight="1">
      <c r="A48" s="42"/>
      <c r="B48" s="42"/>
      <c r="C48" s="42"/>
      <c r="D48" s="42" t="s">
        <v>121</v>
      </c>
      <c r="E48" s="61" t="s">
        <v>125</v>
      </c>
      <c r="F48" s="71">
        <v>15000</v>
      </c>
    </row>
    <row r="49" spans="1:6" s="16" customFormat="1" ht="14.25" customHeight="1">
      <c r="A49" s="42"/>
      <c r="B49" s="47" t="s">
        <v>86</v>
      </c>
      <c r="C49" s="47"/>
      <c r="D49" s="47"/>
      <c r="E49" s="48" t="s">
        <v>87</v>
      </c>
      <c r="F49" s="70">
        <f>F50</f>
        <v>55000</v>
      </c>
    </row>
    <row r="50" spans="1:6" s="16" customFormat="1" ht="14.25" customHeight="1">
      <c r="A50" s="42"/>
      <c r="B50" s="42"/>
      <c r="C50" s="42" t="s">
        <v>157</v>
      </c>
      <c r="D50" s="42"/>
      <c r="E50" s="50" t="s">
        <v>134</v>
      </c>
      <c r="F50" s="71">
        <f>F51</f>
        <v>55000</v>
      </c>
    </row>
    <row r="51" spans="1:6" s="16" customFormat="1" ht="42.75" customHeight="1">
      <c r="A51" s="42"/>
      <c r="B51" s="42"/>
      <c r="C51" s="42" t="s">
        <v>161</v>
      </c>
      <c r="D51" s="42"/>
      <c r="E51" s="51" t="s">
        <v>166</v>
      </c>
      <c r="F51" s="71">
        <f>F52+F54</f>
        <v>55000</v>
      </c>
    </row>
    <row r="52" spans="1:6" ht="24" customHeight="1">
      <c r="A52" s="42"/>
      <c r="B52" s="42"/>
      <c r="C52" s="42" t="s">
        <v>39</v>
      </c>
      <c r="D52" s="42"/>
      <c r="E52" s="61" t="s">
        <v>143</v>
      </c>
      <c r="F52" s="71">
        <f>F53</f>
        <v>23000</v>
      </c>
    </row>
    <row r="53" spans="1:6" ht="13.5" customHeight="1">
      <c r="A53" s="42"/>
      <c r="B53" s="42"/>
      <c r="C53" s="42"/>
      <c r="D53" s="42" t="s">
        <v>121</v>
      </c>
      <c r="E53" s="61" t="s">
        <v>125</v>
      </c>
      <c r="F53" s="71">
        <v>23000</v>
      </c>
    </row>
    <row r="54" spans="1:6" ht="22.5" customHeight="1">
      <c r="A54" s="42"/>
      <c r="B54" s="42"/>
      <c r="C54" s="42" t="s">
        <v>168</v>
      </c>
      <c r="D54" s="42"/>
      <c r="E54" s="49" t="s">
        <v>128</v>
      </c>
      <c r="F54" s="71">
        <f>F55</f>
        <v>32000</v>
      </c>
    </row>
    <row r="55" spans="1:6" ht="23.25" customHeight="1">
      <c r="A55" s="42"/>
      <c r="B55" s="42"/>
      <c r="C55" s="42"/>
      <c r="D55" s="27" t="s">
        <v>120</v>
      </c>
      <c r="E55" s="49" t="s">
        <v>19</v>
      </c>
      <c r="F55" s="71">
        <v>32000</v>
      </c>
    </row>
    <row r="56" spans="1:6" ht="15.75" customHeight="1">
      <c r="A56" s="47"/>
      <c r="B56" s="47" t="s">
        <v>137</v>
      </c>
      <c r="C56" s="47"/>
      <c r="D56" s="47"/>
      <c r="E56" s="48" t="s">
        <v>139</v>
      </c>
      <c r="F56" s="70">
        <f>F57</f>
        <v>161500</v>
      </c>
    </row>
    <row r="57" spans="1:6" ht="15.75" customHeight="1">
      <c r="A57" s="42"/>
      <c r="B57" s="47" t="s">
        <v>138</v>
      </c>
      <c r="C57" s="47"/>
      <c r="D57" s="47"/>
      <c r="E57" s="48" t="s">
        <v>140</v>
      </c>
      <c r="F57" s="70">
        <f>F58</f>
        <v>161500</v>
      </c>
    </row>
    <row r="58" spans="1:6" ht="15" customHeight="1">
      <c r="A58" s="42"/>
      <c r="B58" s="42"/>
      <c r="C58" s="42" t="s">
        <v>157</v>
      </c>
      <c r="D58" s="42"/>
      <c r="E58" s="50" t="s">
        <v>134</v>
      </c>
      <c r="F58" s="71">
        <f>F59</f>
        <v>161500</v>
      </c>
    </row>
    <row r="59" spans="1:6" ht="39.75" customHeight="1">
      <c r="A59" s="42"/>
      <c r="B59" s="42"/>
      <c r="C59" s="42" t="s">
        <v>161</v>
      </c>
      <c r="D59" s="42"/>
      <c r="E59" s="51" t="s">
        <v>166</v>
      </c>
      <c r="F59" s="71">
        <f>F60</f>
        <v>161500</v>
      </c>
    </row>
    <row r="60" spans="1:6" ht="29.25" customHeight="1">
      <c r="A60" s="42"/>
      <c r="B60" s="42"/>
      <c r="C60" s="42" t="s">
        <v>11</v>
      </c>
      <c r="D60" s="42"/>
      <c r="E60" s="50" t="s">
        <v>141</v>
      </c>
      <c r="F60" s="71">
        <f>F61+F62</f>
        <v>161500</v>
      </c>
    </row>
    <row r="61" spans="1:6" ht="38.25" customHeight="1">
      <c r="A61" s="42"/>
      <c r="B61" s="42"/>
      <c r="C61" s="42"/>
      <c r="D61" s="42" t="s">
        <v>119</v>
      </c>
      <c r="E61" s="49" t="s">
        <v>131</v>
      </c>
      <c r="F61" s="71">
        <v>113600</v>
      </c>
    </row>
    <row r="62" spans="1:6" ht="23.25" customHeight="1">
      <c r="A62" s="42"/>
      <c r="B62" s="42"/>
      <c r="C62" s="42"/>
      <c r="D62" s="42" t="s">
        <v>120</v>
      </c>
      <c r="E62" s="49" t="s">
        <v>132</v>
      </c>
      <c r="F62" s="71">
        <v>47900</v>
      </c>
    </row>
    <row r="63" spans="1:6" ht="26.25" customHeight="1">
      <c r="A63" s="47"/>
      <c r="B63" s="47" t="s">
        <v>88</v>
      </c>
      <c r="C63" s="47"/>
      <c r="D63" s="47"/>
      <c r="E63" s="48" t="s">
        <v>89</v>
      </c>
      <c r="F63" s="70">
        <f>F64</f>
        <v>1616100</v>
      </c>
    </row>
    <row r="64" spans="1:6" s="16" customFormat="1" ht="15.75" customHeight="1">
      <c r="A64" s="42"/>
      <c r="B64" s="47" t="s">
        <v>90</v>
      </c>
      <c r="C64" s="47"/>
      <c r="D64" s="47"/>
      <c r="E64" s="65" t="s">
        <v>91</v>
      </c>
      <c r="F64" s="70">
        <f>F65</f>
        <v>1616100</v>
      </c>
    </row>
    <row r="65" spans="1:6" s="82" customFormat="1" ht="16.5" customHeight="1">
      <c r="A65" s="80"/>
      <c r="B65" s="80"/>
      <c r="C65" s="42" t="s">
        <v>157</v>
      </c>
      <c r="D65" s="42"/>
      <c r="E65" s="50" t="s">
        <v>134</v>
      </c>
      <c r="F65" s="71">
        <f>F66+F69</f>
        <v>1616100</v>
      </c>
    </row>
    <row r="66" spans="1:6" s="82" customFormat="1" ht="39" customHeight="1">
      <c r="A66" s="80"/>
      <c r="B66" s="80"/>
      <c r="C66" s="42" t="s">
        <v>161</v>
      </c>
      <c r="D66" s="42"/>
      <c r="E66" s="51" t="s">
        <v>166</v>
      </c>
      <c r="F66" s="71">
        <f>F67</f>
        <v>700</v>
      </c>
    </row>
    <row r="67" spans="1:6" s="82" customFormat="1" ht="26.25" customHeight="1">
      <c r="A67" s="80"/>
      <c r="B67" s="80"/>
      <c r="C67" s="42" t="s">
        <v>182</v>
      </c>
      <c r="D67" s="42"/>
      <c r="E67" s="49" t="s">
        <v>127</v>
      </c>
      <c r="F67" s="71">
        <f>F68</f>
        <v>700</v>
      </c>
    </row>
    <row r="68" spans="1:6" s="82" customFormat="1" ht="27.75" customHeight="1">
      <c r="A68" s="80"/>
      <c r="B68" s="80"/>
      <c r="C68" s="42"/>
      <c r="D68" s="42" t="s">
        <v>120</v>
      </c>
      <c r="E68" s="49" t="s">
        <v>18</v>
      </c>
      <c r="F68" s="71">
        <v>700</v>
      </c>
    </row>
    <row r="69" spans="1:6" s="82" customFormat="1" ht="50.25" customHeight="1">
      <c r="A69" s="80"/>
      <c r="B69" s="80"/>
      <c r="C69" s="42" t="s">
        <v>172</v>
      </c>
      <c r="D69" s="42"/>
      <c r="E69" s="52" t="s">
        <v>146</v>
      </c>
      <c r="F69" s="71">
        <f>F70+F72</f>
        <v>1615400</v>
      </c>
    </row>
    <row r="70" spans="1:6" ht="29.25" customHeight="1">
      <c r="A70" s="42"/>
      <c r="B70" s="42"/>
      <c r="C70" s="42" t="s">
        <v>44</v>
      </c>
      <c r="D70" s="42"/>
      <c r="E70" s="51" t="s">
        <v>46</v>
      </c>
      <c r="F70" s="71">
        <f>F71</f>
        <v>0</v>
      </c>
    </row>
    <row r="71" spans="1:6" ht="24.75" customHeight="1">
      <c r="A71" s="42"/>
      <c r="B71" s="42"/>
      <c r="C71" s="42"/>
      <c r="D71" s="42" t="s">
        <v>120</v>
      </c>
      <c r="E71" s="49" t="s">
        <v>19</v>
      </c>
      <c r="F71" s="71">
        <v>0</v>
      </c>
    </row>
    <row r="72" spans="1:6" ht="29.25" customHeight="1">
      <c r="A72" s="42"/>
      <c r="B72" s="42"/>
      <c r="C72" s="42" t="s">
        <v>45</v>
      </c>
      <c r="D72" s="42"/>
      <c r="E72" s="51" t="s">
        <v>58</v>
      </c>
      <c r="F72" s="71">
        <f>F73+F74+F75</f>
        <v>1615400</v>
      </c>
    </row>
    <row r="73" spans="1:6" ht="23.25" customHeight="1">
      <c r="A73" s="42"/>
      <c r="B73" s="42"/>
      <c r="C73" s="42"/>
      <c r="D73" s="42" t="s">
        <v>120</v>
      </c>
      <c r="E73" s="49" t="s">
        <v>19</v>
      </c>
      <c r="F73" s="71">
        <v>594000</v>
      </c>
    </row>
    <row r="74" spans="1:6" ht="23.25" customHeight="1">
      <c r="A74" s="42"/>
      <c r="B74" s="42"/>
      <c r="C74" s="42"/>
      <c r="D74" s="17" t="s">
        <v>122</v>
      </c>
      <c r="E74" s="18" t="s">
        <v>150</v>
      </c>
      <c r="F74" s="71">
        <v>1015400</v>
      </c>
    </row>
    <row r="75" spans="1:6" ht="14.25" customHeight="1">
      <c r="A75" s="42"/>
      <c r="B75" s="42"/>
      <c r="C75" s="42"/>
      <c r="D75" s="42" t="s">
        <v>121</v>
      </c>
      <c r="E75" s="61" t="s">
        <v>125</v>
      </c>
      <c r="F75" s="71">
        <v>6000</v>
      </c>
    </row>
    <row r="76" spans="1:6" ht="14.25" customHeight="1">
      <c r="A76" s="47"/>
      <c r="B76" s="47" t="s">
        <v>92</v>
      </c>
      <c r="C76" s="47"/>
      <c r="D76" s="47"/>
      <c r="E76" s="48" t="s">
        <v>93</v>
      </c>
      <c r="F76" s="70">
        <f>F82+F77</f>
        <v>766100</v>
      </c>
    </row>
    <row r="77" spans="1:6" ht="14.25" customHeight="1">
      <c r="A77" s="47"/>
      <c r="B77" s="47" t="s">
        <v>152</v>
      </c>
      <c r="C77" s="47"/>
      <c r="D77" s="47"/>
      <c r="E77" s="48" t="s">
        <v>153</v>
      </c>
      <c r="F77" s="70">
        <f>F78</f>
        <v>60000</v>
      </c>
    </row>
    <row r="78" spans="1:6" ht="14.25" customHeight="1">
      <c r="A78" s="47"/>
      <c r="B78" s="47"/>
      <c r="C78" s="42" t="s">
        <v>157</v>
      </c>
      <c r="D78" s="42"/>
      <c r="E78" s="50" t="s">
        <v>134</v>
      </c>
      <c r="F78" s="71">
        <f>F79</f>
        <v>60000</v>
      </c>
    </row>
    <row r="79" spans="1:6" ht="42.75" customHeight="1">
      <c r="A79" s="47"/>
      <c r="B79" s="47"/>
      <c r="C79" s="42" t="s">
        <v>7</v>
      </c>
      <c r="D79" s="42"/>
      <c r="E79" s="51" t="s">
        <v>0</v>
      </c>
      <c r="F79" s="71">
        <f>F80</f>
        <v>60000</v>
      </c>
    </row>
    <row r="80" spans="1:6" ht="24" customHeight="1">
      <c r="A80" s="47"/>
      <c r="B80" s="47"/>
      <c r="C80" s="42" t="s">
        <v>155</v>
      </c>
      <c r="D80" s="42"/>
      <c r="E80" s="51" t="s">
        <v>156</v>
      </c>
      <c r="F80" s="71">
        <f>F81</f>
        <v>60000</v>
      </c>
    </row>
    <row r="81" spans="1:6" ht="14.25" customHeight="1">
      <c r="A81" s="47"/>
      <c r="B81" s="47"/>
      <c r="C81" s="42"/>
      <c r="D81" s="42" t="s">
        <v>121</v>
      </c>
      <c r="E81" s="61" t="s">
        <v>125</v>
      </c>
      <c r="F81" s="71">
        <v>60000</v>
      </c>
    </row>
    <row r="82" spans="1:6" ht="15" customHeight="1">
      <c r="A82" s="42"/>
      <c r="B82" s="47" t="s">
        <v>94</v>
      </c>
      <c r="C82" s="47"/>
      <c r="D82" s="47"/>
      <c r="E82" s="48" t="s">
        <v>95</v>
      </c>
      <c r="F82" s="70">
        <f>F83</f>
        <v>706100</v>
      </c>
    </row>
    <row r="83" spans="1:6" ht="42.75" customHeight="1">
      <c r="A83" s="42"/>
      <c r="B83" s="42"/>
      <c r="C83" s="47" t="s">
        <v>169</v>
      </c>
      <c r="D83" s="47"/>
      <c r="E83" s="33" t="s">
        <v>177</v>
      </c>
      <c r="F83" s="71">
        <f>F84</f>
        <v>706100</v>
      </c>
    </row>
    <row r="84" spans="1:6" ht="25.5" customHeight="1">
      <c r="A84" s="42"/>
      <c r="B84" s="42"/>
      <c r="C84" s="42" t="s">
        <v>170</v>
      </c>
      <c r="D84" s="42"/>
      <c r="E84" s="63" t="s">
        <v>171</v>
      </c>
      <c r="F84" s="71">
        <f>F85+F87+F89</f>
        <v>706100</v>
      </c>
    </row>
    <row r="85" spans="1:6" ht="40.5" customHeight="1">
      <c r="A85" s="42"/>
      <c r="B85" s="42"/>
      <c r="C85" s="42" t="s">
        <v>31</v>
      </c>
      <c r="D85" s="42"/>
      <c r="E85" s="49" t="s">
        <v>142</v>
      </c>
      <c r="F85" s="71">
        <f>F86</f>
        <v>110000</v>
      </c>
    </row>
    <row r="86" spans="1:6" ht="28.5" customHeight="1">
      <c r="A86" s="42"/>
      <c r="B86" s="42"/>
      <c r="C86" s="42"/>
      <c r="D86" s="42" t="s">
        <v>120</v>
      </c>
      <c r="E86" s="49" t="s">
        <v>19</v>
      </c>
      <c r="F86" s="71">
        <v>110000</v>
      </c>
    </row>
    <row r="87" spans="1:6" s="81" customFormat="1" ht="37.5" customHeight="1">
      <c r="A87" s="80"/>
      <c r="B87" s="80"/>
      <c r="C87" s="42" t="s">
        <v>32</v>
      </c>
      <c r="D87" s="42"/>
      <c r="E87" s="49" t="s">
        <v>64</v>
      </c>
      <c r="F87" s="71">
        <f>F88</f>
        <v>50000</v>
      </c>
    </row>
    <row r="88" spans="1:6" s="81" customFormat="1" ht="27.75" customHeight="1">
      <c r="A88" s="80"/>
      <c r="B88" s="80"/>
      <c r="C88" s="42"/>
      <c r="D88" s="42" t="s">
        <v>120</v>
      </c>
      <c r="E88" s="49" t="s">
        <v>19</v>
      </c>
      <c r="F88" s="71">
        <v>50000</v>
      </c>
    </row>
    <row r="89" spans="1:6" ht="39" customHeight="1">
      <c r="A89" s="42"/>
      <c r="B89" s="42"/>
      <c r="C89" s="42" t="s">
        <v>33</v>
      </c>
      <c r="D89" s="42"/>
      <c r="E89" s="49" t="s">
        <v>65</v>
      </c>
      <c r="F89" s="71">
        <f>F90</f>
        <v>546100</v>
      </c>
    </row>
    <row r="90" spans="1:6" ht="24.75" customHeight="1">
      <c r="A90" s="42"/>
      <c r="B90" s="42"/>
      <c r="C90" s="42"/>
      <c r="D90" s="42" t="s">
        <v>120</v>
      </c>
      <c r="E90" s="49" t="s">
        <v>19</v>
      </c>
      <c r="F90" s="71">
        <v>546100</v>
      </c>
    </row>
    <row r="91" spans="1:6" ht="15.75" customHeight="1">
      <c r="A91" s="47"/>
      <c r="B91" s="47" t="s">
        <v>96</v>
      </c>
      <c r="C91" s="47"/>
      <c r="D91" s="47"/>
      <c r="E91" s="48" t="s">
        <v>97</v>
      </c>
      <c r="F91" s="70">
        <f>F92+F97</f>
        <v>1040000</v>
      </c>
    </row>
    <row r="92" spans="1:6" ht="14.25" customHeight="1">
      <c r="A92" s="42"/>
      <c r="B92" s="47" t="s">
        <v>98</v>
      </c>
      <c r="C92" s="47"/>
      <c r="D92" s="47"/>
      <c r="E92" s="48" t="s">
        <v>99</v>
      </c>
      <c r="F92" s="70">
        <f>F93</f>
        <v>450000</v>
      </c>
    </row>
    <row r="93" spans="1:6" ht="15" customHeight="1">
      <c r="A93" s="42"/>
      <c r="B93" s="42"/>
      <c r="C93" s="42" t="s">
        <v>157</v>
      </c>
      <c r="D93" s="42"/>
      <c r="E93" s="50" t="s">
        <v>134</v>
      </c>
      <c r="F93" s="71">
        <f>F94</f>
        <v>450000</v>
      </c>
    </row>
    <row r="94" spans="1:6" ht="42" customHeight="1">
      <c r="A94" s="42"/>
      <c r="B94" s="42"/>
      <c r="C94" s="42" t="s">
        <v>48</v>
      </c>
      <c r="D94" s="42"/>
      <c r="E94" s="51" t="s">
        <v>61</v>
      </c>
      <c r="F94" s="71">
        <f>F95</f>
        <v>450000</v>
      </c>
    </row>
    <row r="95" spans="1:6" ht="24" customHeight="1">
      <c r="A95" s="42"/>
      <c r="B95" s="42"/>
      <c r="C95" s="42" t="s">
        <v>51</v>
      </c>
      <c r="D95" s="42"/>
      <c r="E95" s="49" t="s">
        <v>26</v>
      </c>
      <c r="F95" s="71">
        <f>F96</f>
        <v>450000</v>
      </c>
    </row>
    <row r="96" spans="1:6" ht="26.25" customHeight="1">
      <c r="A96" s="42"/>
      <c r="B96" s="42"/>
      <c r="C96" s="42"/>
      <c r="D96" s="42" t="s">
        <v>120</v>
      </c>
      <c r="E96" s="49" t="s">
        <v>18</v>
      </c>
      <c r="F96" s="71">
        <v>450000</v>
      </c>
    </row>
    <row r="97" spans="1:6" ht="12.75">
      <c r="A97" s="42"/>
      <c r="B97" s="47" t="s">
        <v>100</v>
      </c>
      <c r="C97" s="47"/>
      <c r="D97" s="47"/>
      <c r="E97" s="65" t="s">
        <v>101</v>
      </c>
      <c r="F97" s="70">
        <f>F98</f>
        <v>590000</v>
      </c>
    </row>
    <row r="98" spans="1:6" ht="12.75">
      <c r="A98" s="42"/>
      <c r="B98" s="42"/>
      <c r="C98" s="42" t="s">
        <v>157</v>
      </c>
      <c r="D98" s="42"/>
      <c r="E98" s="50" t="s">
        <v>134</v>
      </c>
      <c r="F98" s="71">
        <f>F99</f>
        <v>590000</v>
      </c>
    </row>
    <row r="99" spans="1:6" ht="38.25">
      <c r="A99" s="42"/>
      <c r="B99" s="42"/>
      <c r="C99" s="42" t="s">
        <v>48</v>
      </c>
      <c r="D99" s="42"/>
      <c r="E99" s="51" t="s">
        <v>61</v>
      </c>
      <c r="F99" s="71">
        <f>F100+F102+F104+F106</f>
        <v>590000</v>
      </c>
    </row>
    <row r="100" spans="1:6" ht="15" customHeight="1">
      <c r="A100" s="42"/>
      <c r="B100" s="42"/>
      <c r="C100" s="42" t="s">
        <v>52</v>
      </c>
      <c r="D100" s="42"/>
      <c r="E100" s="49" t="s">
        <v>130</v>
      </c>
      <c r="F100" s="71">
        <f>F101</f>
        <v>300000</v>
      </c>
    </row>
    <row r="101" spans="1:6" ht="24" customHeight="1">
      <c r="A101" s="42"/>
      <c r="B101" s="42"/>
      <c r="C101" s="42"/>
      <c r="D101" s="42" t="s">
        <v>120</v>
      </c>
      <c r="E101" s="49" t="s">
        <v>18</v>
      </c>
      <c r="F101" s="71">
        <v>300000</v>
      </c>
    </row>
    <row r="102" spans="1:6" ht="13.5" customHeight="1">
      <c r="A102" s="42"/>
      <c r="B102" s="42"/>
      <c r="C102" s="42" t="s">
        <v>53</v>
      </c>
      <c r="D102" s="42"/>
      <c r="E102" s="49" t="s">
        <v>102</v>
      </c>
      <c r="F102" s="71">
        <f>F103</f>
        <v>40000</v>
      </c>
    </row>
    <row r="103" spans="1:6" ht="22.5" customHeight="1">
      <c r="A103" s="42"/>
      <c r="B103" s="42"/>
      <c r="C103" s="42"/>
      <c r="D103" s="42" t="s">
        <v>120</v>
      </c>
      <c r="E103" s="49" t="s">
        <v>18</v>
      </c>
      <c r="F103" s="71">
        <v>40000</v>
      </c>
    </row>
    <row r="104" spans="1:6" ht="12.75" customHeight="1">
      <c r="A104" s="42"/>
      <c r="B104" s="42"/>
      <c r="C104" s="42" t="s">
        <v>2</v>
      </c>
      <c r="D104" s="42"/>
      <c r="E104" s="49" t="s">
        <v>1</v>
      </c>
      <c r="F104" s="71">
        <f>F105</f>
        <v>50000</v>
      </c>
    </row>
    <row r="105" spans="1:6" ht="26.25" customHeight="1">
      <c r="A105" s="42"/>
      <c r="B105" s="42"/>
      <c r="C105" s="42"/>
      <c r="D105" s="42" t="s">
        <v>120</v>
      </c>
      <c r="E105" s="49" t="s">
        <v>18</v>
      </c>
      <c r="F105" s="71">
        <v>50000</v>
      </c>
    </row>
    <row r="106" spans="1:6" ht="15" customHeight="1">
      <c r="A106" s="42"/>
      <c r="B106" s="42"/>
      <c r="C106" s="42" t="s">
        <v>56</v>
      </c>
      <c r="D106" s="42"/>
      <c r="E106" s="49" t="s">
        <v>47</v>
      </c>
      <c r="F106" s="71">
        <f>F107</f>
        <v>200000</v>
      </c>
    </row>
    <row r="107" spans="1:6" ht="27" customHeight="1">
      <c r="A107" s="42"/>
      <c r="B107" s="42"/>
      <c r="C107" s="42"/>
      <c r="D107" s="42" t="s">
        <v>120</v>
      </c>
      <c r="E107" s="49" t="s">
        <v>18</v>
      </c>
      <c r="F107" s="71">
        <v>200000</v>
      </c>
    </row>
    <row r="108" spans="1:6" ht="14.25" customHeight="1">
      <c r="A108" s="47"/>
      <c r="B108" s="47" t="s">
        <v>118</v>
      </c>
      <c r="C108" s="47"/>
      <c r="D108" s="47"/>
      <c r="E108" s="48" t="s">
        <v>129</v>
      </c>
      <c r="F108" s="70">
        <f>F109</f>
        <v>2779100</v>
      </c>
    </row>
    <row r="109" spans="1:6" ht="13.5">
      <c r="A109" s="42"/>
      <c r="B109" s="47" t="s">
        <v>103</v>
      </c>
      <c r="C109" s="64"/>
      <c r="D109" s="64"/>
      <c r="E109" s="74" t="s">
        <v>104</v>
      </c>
      <c r="F109" s="70">
        <f>F112+F119</f>
        <v>2779100</v>
      </c>
    </row>
    <row r="110" spans="1:6" s="81" customFormat="1" ht="38.25" hidden="1">
      <c r="A110" s="80"/>
      <c r="B110" s="80"/>
      <c r="C110" s="80" t="s">
        <v>23</v>
      </c>
      <c r="D110" s="80"/>
      <c r="E110" s="83" t="s">
        <v>22</v>
      </c>
      <c r="F110" s="75"/>
    </row>
    <row r="111" spans="1:6" s="81" customFormat="1" ht="25.5" hidden="1">
      <c r="A111" s="80"/>
      <c r="B111" s="80"/>
      <c r="C111" s="80"/>
      <c r="D111" s="80" t="s">
        <v>120</v>
      </c>
      <c r="E111" s="84" t="s">
        <v>19</v>
      </c>
      <c r="F111" s="75"/>
    </row>
    <row r="112" spans="1:6" ht="36.75" customHeight="1">
      <c r="A112" s="42"/>
      <c r="B112" s="42"/>
      <c r="C112" s="47" t="s">
        <v>173</v>
      </c>
      <c r="D112" s="47"/>
      <c r="E112" s="65" t="s">
        <v>24</v>
      </c>
      <c r="F112" s="70">
        <f>F113+F116</f>
        <v>2749100</v>
      </c>
    </row>
    <row r="113" spans="1:6" ht="36.75" customHeight="1">
      <c r="A113" s="42"/>
      <c r="B113" s="42"/>
      <c r="C113" s="42" t="s">
        <v>175</v>
      </c>
      <c r="D113" s="42"/>
      <c r="E113" s="66" t="s">
        <v>174</v>
      </c>
      <c r="F113" s="71">
        <f>F114</f>
        <v>2496000</v>
      </c>
    </row>
    <row r="114" spans="1:6" ht="24" customHeight="1">
      <c r="A114" s="42"/>
      <c r="B114" s="42"/>
      <c r="C114" s="42" t="s">
        <v>35</v>
      </c>
      <c r="D114" s="42"/>
      <c r="E114" s="49" t="s">
        <v>176</v>
      </c>
      <c r="F114" s="71">
        <f>F115</f>
        <v>2496000</v>
      </c>
    </row>
    <row r="115" spans="1:6" ht="27" customHeight="1">
      <c r="A115" s="42"/>
      <c r="B115" s="42"/>
      <c r="C115" s="42"/>
      <c r="D115" s="42" t="s">
        <v>122</v>
      </c>
      <c r="E115" s="49" t="s">
        <v>145</v>
      </c>
      <c r="F115" s="71">
        <v>2496000</v>
      </c>
    </row>
    <row r="116" spans="1:6" s="81" customFormat="1" ht="51.75" customHeight="1">
      <c r="A116" s="80"/>
      <c r="B116" s="80"/>
      <c r="C116" s="42" t="s">
        <v>5</v>
      </c>
      <c r="D116" s="42"/>
      <c r="E116" s="66" t="s">
        <v>183</v>
      </c>
      <c r="F116" s="71">
        <f>F117</f>
        <v>253100</v>
      </c>
    </row>
    <row r="117" spans="1:6" s="81" customFormat="1" ht="12" customHeight="1">
      <c r="A117" s="80"/>
      <c r="B117" s="80"/>
      <c r="C117" s="42" t="s">
        <v>36</v>
      </c>
      <c r="D117" s="42"/>
      <c r="E117" s="49" t="s">
        <v>6</v>
      </c>
      <c r="F117" s="71">
        <f>F118</f>
        <v>253100</v>
      </c>
    </row>
    <row r="118" spans="1:6" ht="23.25" customHeight="1">
      <c r="A118" s="47"/>
      <c r="B118" s="47"/>
      <c r="C118" s="42"/>
      <c r="D118" s="42" t="s">
        <v>122</v>
      </c>
      <c r="E118" s="49" t="s">
        <v>145</v>
      </c>
      <c r="F118" s="71">
        <v>253100</v>
      </c>
    </row>
    <row r="119" spans="1:6" ht="15" customHeight="1">
      <c r="A119" s="47"/>
      <c r="B119" s="47"/>
      <c r="C119" s="42" t="s">
        <v>157</v>
      </c>
      <c r="D119" s="42"/>
      <c r="E119" s="50" t="s">
        <v>134</v>
      </c>
      <c r="F119" s="71">
        <f>F120</f>
        <v>30000</v>
      </c>
    </row>
    <row r="120" spans="1:6" ht="42.75" customHeight="1">
      <c r="A120" s="47"/>
      <c r="B120" s="47"/>
      <c r="C120" s="42" t="s">
        <v>161</v>
      </c>
      <c r="D120" s="42"/>
      <c r="E120" s="51" t="s">
        <v>166</v>
      </c>
      <c r="F120" s="71">
        <f>F121</f>
        <v>30000</v>
      </c>
    </row>
    <row r="121" spans="1:6" ht="62.25" customHeight="1">
      <c r="A121" s="47"/>
      <c r="B121" s="47"/>
      <c r="C121" s="42" t="s">
        <v>40</v>
      </c>
      <c r="D121" s="42"/>
      <c r="E121" s="52" t="s">
        <v>42</v>
      </c>
      <c r="F121" s="71">
        <f>F122</f>
        <v>30000</v>
      </c>
    </row>
    <row r="122" spans="1:6" ht="15.75" customHeight="1">
      <c r="A122" s="47"/>
      <c r="B122" s="47"/>
      <c r="C122" s="42"/>
      <c r="D122" s="42" t="s">
        <v>79</v>
      </c>
      <c r="E122" s="49" t="s">
        <v>69</v>
      </c>
      <c r="F122" s="71">
        <v>30000</v>
      </c>
    </row>
    <row r="123" spans="1:6" ht="13.5" customHeight="1">
      <c r="A123" s="47"/>
      <c r="B123" s="47" t="s">
        <v>105</v>
      </c>
      <c r="C123" s="47"/>
      <c r="D123" s="47"/>
      <c r="E123" s="48" t="s">
        <v>106</v>
      </c>
      <c r="F123" s="70">
        <f>F124+F128</f>
        <v>225600</v>
      </c>
    </row>
    <row r="124" spans="1:6" ht="12.75" customHeight="1">
      <c r="A124" s="42"/>
      <c r="B124" s="47" t="s">
        <v>107</v>
      </c>
      <c r="C124" s="47"/>
      <c r="D124" s="47"/>
      <c r="E124" s="48" t="s">
        <v>108</v>
      </c>
      <c r="F124" s="70">
        <f>F125</f>
        <v>103800</v>
      </c>
    </row>
    <row r="125" spans="1:6" ht="43.5" customHeight="1">
      <c r="A125" s="42"/>
      <c r="B125" s="42"/>
      <c r="C125" s="42" t="s">
        <v>49</v>
      </c>
      <c r="D125" s="42"/>
      <c r="E125" s="51" t="s">
        <v>62</v>
      </c>
      <c r="F125" s="71">
        <f>F126</f>
        <v>103800</v>
      </c>
    </row>
    <row r="126" spans="1:6" ht="36.75" customHeight="1">
      <c r="A126" s="42"/>
      <c r="B126" s="42"/>
      <c r="C126" s="42" t="s">
        <v>54</v>
      </c>
      <c r="D126" s="42"/>
      <c r="E126" s="49" t="s">
        <v>149</v>
      </c>
      <c r="F126" s="71">
        <f>F127</f>
        <v>103800</v>
      </c>
    </row>
    <row r="127" spans="1:6" ht="16.5" customHeight="1">
      <c r="A127" s="42"/>
      <c r="B127" s="42"/>
      <c r="C127" s="42"/>
      <c r="D127" s="42" t="s">
        <v>123</v>
      </c>
      <c r="E127" s="60" t="s">
        <v>133</v>
      </c>
      <c r="F127" s="71">
        <v>103800</v>
      </c>
    </row>
    <row r="128" spans="1:6" ht="14.25" customHeight="1">
      <c r="A128" s="42"/>
      <c r="B128" s="47" t="s">
        <v>109</v>
      </c>
      <c r="C128" s="47"/>
      <c r="D128" s="47"/>
      <c r="E128" s="48" t="s">
        <v>110</v>
      </c>
      <c r="F128" s="70">
        <f>F129</f>
        <v>121800</v>
      </c>
    </row>
    <row r="129" spans="1:6" ht="15" customHeight="1">
      <c r="A129" s="42"/>
      <c r="B129" s="42"/>
      <c r="C129" s="42" t="s">
        <v>157</v>
      </c>
      <c r="D129" s="42"/>
      <c r="E129" s="50" t="s">
        <v>134</v>
      </c>
      <c r="F129" s="71">
        <f>F130+F134</f>
        <v>121800</v>
      </c>
    </row>
    <row r="130" spans="1:6" ht="39" customHeight="1">
      <c r="A130" s="80"/>
      <c r="B130" s="80"/>
      <c r="C130" s="42" t="s">
        <v>49</v>
      </c>
      <c r="D130" s="42"/>
      <c r="E130" s="51" t="s">
        <v>62</v>
      </c>
      <c r="F130" s="71">
        <f>F131</f>
        <v>21800</v>
      </c>
    </row>
    <row r="131" spans="1:6" ht="91.5" customHeight="1">
      <c r="A131" s="80"/>
      <c r="B131" s="80"/>
      <c r="C131" s="42" t="s">
        <v>181</v>
      </c>
      <c r="D131" s="42"/>
      <c r="E131" s="6" t="s">
        <v>10</v>
      </c>
      <c r="F131" s="71">
        <f>F132+F133</f>
        <v>21800</v>
      </c>
    </row>
    <row r="132" spans="1:6" ht="14.25" customHeight="1">
      <c r="A132" s="42"/>
      <c r="B132" s="42"/>
      <c r="C132" s="42"/>
      <c r="D132" s="42" t="s">
        <v>123</v>
      </c>
      <c r="E132" s="49" t="s">
        <v>133</v>
      </c>
      <c r="F132" s="71">
        <v>15000</v>
      </c>
    </row>
    <row r="133" spans="1:6" ht="23.25" customHeight="1">
      <c r="A133" s="42"/>
      <c r="B133" s="42"/>
      <c r="C133" s="42"/>
      <c r="D133" s="42" t="s">
        <v>122</v>
      </c>
      <c r="E133" s="49" t="s">
        <v>70</v>
      </c>
      <c r="F133" s="71">
        <v>6800</v>
      </c>
    </row>
    <row r="134" spans="1:6" ht="63" customHeight="1">
      <c r="A134" s="42"/>
      <c r="B134" s="42"/>
      <c r="C134" s="42" t="s">
        <v>41</v>
      </c>
      <c r="D134" s="42"/>
      <c r="E134" s="52" t="s">
        <v>43</v>
      </c>
      <c r="F134" s="71">
        <f>F135</f>
        <v>100000</v>
      </c>
    </row>
    <row r="135" spans="1:6" ht="14.25" customHeight="1">
      <c r="A135" s="42"/>
      <c r="B135" s="42"/>
      <c r="C135" s="42"/>
      <c r="D135" s="42" t="s">
        <v>79</v>
      </c>
      <c r="E135" s="49" t="s">
        <v>69</v>
      </c>
      <c r="F135" s="71">
        <v>100000</v>
      </c>
    </row>
    <row r="136" spans="1:6" ht="16.5" customHeight="1">
      <c r="A136" s="47"/>
      <c r="B136" s="47" t="s">
        <v>111</v>
      </c>
      <c r="C136" s="47"/>
      <c r="D136" s="47"/>
      <c r="E136" s="48" t="s">
        <v>112</v>
      </c>
      <c r="F136" s="70">
        <f>F137</f>
        <v>10000</v>
      </c>
    </row>
    <row r="137" spans="1:6" ht="12.75">
      <c r="A137" s="69"/>
      <c r="B137" s="47" t="s">
        <v>12</v>
      </c>
      <c r="C137" s="47"/>
      <c r="D137" s="47"/>
      <c r="E137" s="74" t="s">
        <v>13</v>
      </c>
      <c r="F137" s="71">
        <f>F138</f>
        <v>10000</v>
      </c>
    </row>
    <row r="138" spans="1:6" ht="12.75">
      <c r="A138" s="69"/>
      <c r="B138" s="42"/>
      <c r="C138" s="42" t="s">
        <v>157</v>
      </c>
      <c r="D138" s="42"/>
      <c r="E138" s="50" t="s">
        <v>134</v>
      </c>
      <c r="F138" s="71">
        <f>F139</f>
        <v>10000</v>
      </c>
    </row>
    <row r="139" spans="1:6" ht="53.25" customHeight="1">
      <c r="A139" s="69"/>
      <c r="B139" s="42"/>
      <c r="C139" s="67" t="s">
        <v>55</v>
      </c>
      <c r="D139" s="67"/>
      <c r="E139" s="68" t="s">
        <v>3</v>
      </c>
      <c r="F139" s="71">
        <f>F140</f>
        <v>10000</v>
      </c>
    </row>
    <row r="140" spans="1:6" ht="16.5" customHeight="1">
      <c r="A140" s="69"/>
      <c r="B140" s="42"/>
      <c r="C140" s="42" t="s">
        <v>57</v>
      </c>
      <c r="D140" s="42"/>
      <c r="E140" s="51" t="s">
        <v>50</v>
      </c>
      <c r="F140" s="71">
        <f>F141</f>
        <v>10000</v>
      </c>
    </row>
    <row r="141" spans="1:6" ht="24.75" customHeight="1">
      <c r="A141" s="69"/>
      <c r="B141" s="42"/>
      <c r="C141" s="42"/>
      <c r="D141" s="42" t="s">
        <v>120</v>
      </c>
      <c r="E141" s="49" t="s">
        <v>18</v>
      </c>
      <c r="F141" s="71">
        <v>10000</v>
      </c>
    </row>
    <row r="142" spans="1:6" ht="25.5" customHeight="1">
      <c r="A142" s="45">
        <v>727</v>
      </c>
      <c r="B142" s="42"/>
      <c r="C142" s="42"/>
      <c r="D142" s="42"/>
      <c r="E142" s="48" t="s">
        <v>60</v>
      </c>
      <c r="F142" s="71">
        <f aca="true" t="shared" si="0" ref="F142:F147">F143</f>
        <v>8000</v>
      </c>
    </row>
    <row r="143" spans="1:6" ht="16.5" customHeight="1">
      <c r="A143" s="69"/>
      <c r="B143" s="47" t="s">
        <v>75</v>
      </c>
      <c r="C143" s="42"/>
      <c r="D143" s="42"/>
      <c r="E143" s="48" t="s">
        <v>76</v>
      </c>
      <c r="F143" s="71">
        <f t="shared" si="0"/>
        <v>8000</v>
      </c>
    </row>
    <row r="144" spans="1:6" ht="51" customHeight="1">
      <c r="A144" s="28"/>
      <c r="B144" s="42" t="s">
        <v>15</v>
      </c>
      <c r="C144" s="42"/>
      <c r="D144" s="42"/>
      <c r="E144" s="61" t="s">
        <v>16</v>
      </c>
      <c r="F144" s="71">
        <f t="shared" si="0"/>
        <v>8000</v>
      </c>
    </row>
    <row r="145" spans="1:6" ht="15.75" customHeight="1">
      <c r="A145" s="28"/>
      <c r="B145" s="42"/>
      <c r="C145" s="42" t="s">
        <v>157</v>
      </c>
      <c r="D145" s="42"/>
      <c r="E145" s="50" t="s">
        <v>134</v>
      </c>
      <c r="F145" s="71">
        <f t="shared" si="0"/>
        <v>8000</v>
      </c>
    </row>
    <row r="146" spans="1:6" ht="27" customHeight="1">
      <c r="A146" s="28"/>
      <c r="B146" s="42"/>
      <c r="C146" s="42" t="s">
        <v>158</v>
      </c>
      <c r="D146" s="42"/>
      <c r="E146" s="50" t="s">
        <v>135</v>
      </c>
      <c r="F146" s="71">
        <f t="shared" si="0"/>
        <v>8000</v>
      </c>
    </row>
    <row r="147" spans="1:6" ht="18" customHeight="1">
      <c r="A147" s="28"/>
      <c r="B147" s="42"/>
      <c r="C147" s="42" t="s">
        <v>160</v>
      </c>
      <c r="D147" s="42"/>
      <c r="E147" s="50" t="s">
        <v>25</v>
      </c>
      <c r="F147" s="71">
        <f t="shared" si="0"/>
        <v>8000</v>
      </c>
    </row>
    <row r="148" spans="1:6" ht="22.5" customHeight="1">
      <c r="A148" s="28"/>
      <c r="B148" s="42"/>
      <c r="C148" s="42"/>
      <c r="D148" s="42" t="s">
        <v>120</v>
      </c>
      <c r="E148" s="49" t="s">
        <v>19</v>
      </c>
      <c r="F148" s="71">
        <v>8000</v>
      </c>
    </row>
    <row r="149" spans="1:6" ht="12.75">
      <c r="A149" s="69"/>
      <c r="B149" s="47"/>
      <c r="C149" s="47"/>
      <c r="D149" s="47"/>
      <c r="E149" s="87" t="s">
        <v>113</v>
      </c>
      <c r="F149" s="70">
        <f>F12+F23+F142</f>
        <v>10251700</v>
      </c>
    </row>
  </sheetData>
  <sheetProtection/>
  <mergeCells count="1">
    <mergeCell ref="A7:F8"/>
  </mergeCells>
  <printOptions/>
  <pageMargins left="0.7874015748031497" right="0.3937007874015748" top="0.7874015748031497" bottom="0.7874015748031497" header="0.31496062992125984" footer="0.31496062992125984"/>
  <pageSetup fitToHeight="7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1"/>
  <sheetViews>
    <sheetView tabSelected="1" zoomScalePageLayoutView="0" workbookViewId="0" topLeftCell="A151">
      <selection activeCell="E121" sqref="E121"/>
    </sheetView>
  </sheetViews>
  <sheetFormatPr defaultColWidth="9.00390625" defaultRowHeight="12.75"/>
  <cols>
    <col min="1" max="1" width="7.875" style="1" customWidth="1"/>
    <col min="2" max="2" width="8.375" style="1" customWidth="1"/>
    <col min="3" max="3" width="11.00390625" style="1" customWidth="1"/>
    <col min="4" max="4" width="5.25390625" style="1" customWidth="1"/>
    <col min="5" max="5" width="44.375" style="1" customWidth="1"/>
    <col min="6" max="6" width="15.625" style="1" customWidth="1"/>
    <col min="7" max="7" width="12.875" style="1" customWidth="1"/>
    <col min="8" max="16384" width="9.125" style="1" customWidth="1"/>
  </cols>
  <sheetData>
    <row r="1" spans="1:7" ht="12.75">
      <c r="A1" s="3"/>
      <c r="F1" s="89" t="s">
        <v>180</v>
      </c>
      <c r="G1" s="90"/>
    </row>
    <row r="2" spans="1:7" ht="12.75">
      <c r="A2" s="3"/>
      <c r="F2" s="89" t="s">
        <v>27</v>
      </c>
      <c r="G2" s="90"/>
    </row>
    <row r="3" spans="1:7" ht="12.75">
      <c r="A3" s="3"/>
      <c r="E3" s="89" t="s">
        <v>28</v>
      </c>
      <c r="F3" s="90"/>
      <c r="G3" s="90"/>
    </row>
    <row r="4" spans="1:7" ht="12.75">
      <c r="A4" s="3"/>
      <c r="E4" s="89"/>
      <c r="F4" s="90"/>
      <c r="G4" s="90"/>
    </row>
    <row r="5" spans="1:7" ht="12.75">
      <c r="A5" s="3"/>
      <c r="F5" s="89" t="s">
        <v>59</v>
      </c>
      <c r="G5" s="90"/>
    </row>
    <row r="6" spans="1:6" ht="12.75">
      <c r="A6" s="3"/>
      <c r="E6" s="20"/>
      <c r="F6" s="2"/>
    </row>
    <row r="7" spans="1:7" ht="12.75" customHeight="1">
      <c r="A7" s="91" t="s">
        <v>147</v>
      </c>
      <c r="B7" s="91"/>
      <c r="C7" s="91"/>
      <c r="D7" s="91"/>
      <c r="E7" s="91"/>
      <c r="F7" s="91"/>
      <c r="G7" s="90"/>
    </row>
    <row r="8" spans="1:7" ht="12.75">
      <c r="A8" s="91"/>
      <c r="B8" s="91"/>
      <c r="C8" s="91"/>
      <c r="D8" s="91"/>
      <c r="E8" s="91"/>
      <c r="F8" s="91"/>
      <c r="G8" s="90"/>
    </row>
    <row r="9" spans="1:5" ht="12.75">
      <c r="A9" s="3"/>
      <c r="E9" s="21"/>
    </row>
    <row r="10" spans="1:7" ht="50.25" customHeight="1">
      <c r="A10" s="72" t="s">
        <v>114</v>
      </c>
      <c r="B10" s="72" t="s">
        <v>71</v>
      </c>
      <c r="C10" s="72" t="s">
        <v>72</v>
      </c>
      <c r="D10" s="72" t="s">
        <v>73</v>
      </c>
      <c r="E10" s="73" t="s">
        <v>74</v>
      </c>
      <c r="F10" s="27" t="s">
        <v>14</v>
      </c>
      <c r="G10" s="27" t="s">
        <v>67</v>
      </c>
    </row>
    <row r="11" spans="1:7" s="4" customFormat="1" ht="11.25">
      <c r="A11" s="29">
        <v>1</v>
      </c>
      <c r="B11" s="22" t="s">
        <v>115</v>
      </c>
      <c r="C11" s="22" t="s">
        <v>116</v>
      </c>
      <c r="D11" s="22" t="s">
        <v>117</v>
      </c>
      <c r="E11" s="23">
        <v>5</v>
      </c>
      <c r="F11" s="24">
        <v>6</v>
      </c>
      <c r="G11" s="24">
        <v>7</v>
      </c>
    </row>
    <row r="12" spans="1:7" s="4" customFormat="1" ht="24.75" customHeight="1">
      <c r="A12" s="45">
        <v>707</v>
      </c>
      <c r="B12" s="79"/>
      <c r="C12" s="79"/>
      <c r="D12" s="79"/>
      <c r="E12" s="46" t="s">
        <v>20</v>
      </c>
      <c r="F12" s="78">
        <f aca="true" t="shared" si="0" ref="F12:G14">F13</f>
        <v>1076350</v>
      </c>
      <c r="G12" s="78">
        <f t="shared" si="0"/>
        <v>1076350</v>
      </c>
    </row>
    <row r="13" spans="1:7" s="4" customFormat="1" ht="12.75">
      <c r="A13" s="29"/>
      <c r="B13" s="47" t="s">
        <v>75</v>
      </c>
      <c r="C13" s="42"/>
      <c r="D13" s="42"/>
      <c r="E13" s="48" t="s">
        <v>76</v>
      </c>
      <c r="F13" s="78">
        <f t="shared" si="0"/>
        <v>1076350</v>
      </c>
      <c r="G13" s="78">
        <f t="shared" si="0"/>
        <v>1076350</v>
      </c>
    </row>
    <row r="14" spans="1:7" s="4" customFormat="1" ht="40.5" customHeight="1">
      <c r="A14" s="29"/>
      <c r="B14" s="47" t="s">
        <v>82</v>
      </c>
      <c r="C14" s="47"/>
      <c r="D14" s="47"/>
      <c r="E14" s="46" t="s">
        <v>83</v>
      </c>
      <c r="F14" s="78">
        <f t="shared" si="0"/>
        <v>1076350</v>
      </c>
      <c r="G14" s="78">
        <f t="shared" si="0"/>
        <v>1076350</v>
      </c>
    </row>
    <row r="15" spans="1:7" s="4" customFormat="1" ht="12.75">
      <c r="A15" s="29"/>
      <c r="B15" s="42"/>
      <c r="C15" s="42" t="s">
        <v>157</v>
      </c>
      <c r="D15" s="42"/>
      <c r="E15" s="50" t="s">
        <v>134</v>
      </c>
      <c r="F15" s="77">
        <f>F16+F21</f>
        <v>1076350</v>
      </c>
      <c r="G15" s="77">
        <f>G16+G21</f>
        <v>1076350</v>
      </c>
    </row>
    <row r="16" spans="1:7" s="4" customFormat="1" ht="25.5">
      <c r="A16" s="29"/>
      <c r="B16" s="42"/>
      <c r="C16" s="42" t="s">
        <v>158</v>
      </c>
      <c r="D16" s="42"/>
      <c r="E16" s="50" t="s">
        <v>135</v>
      </c>
      <c r="F16" s="77">
        <f>F17</f>
        <v>979450</v>
      </c>
      <c r="G16" s="77">
        <f>G17</f>
        <v>979450</v>
      </c>
    </row>
    <row r="17" spans="1:7" s="4" customFormat="1" ht="25.5">
      <c r="A17" s="29"/>
      <c r="B17" s="42"/>
      <c r="C17" s="42" t="s">
        <v>9</v>
      </c>
      <c r="D17" s="42"/>
      <c r="E17" s="50" t="s">
        <v>8</v>
      </c>
      <c r="F17" s="77">
        <f>F18+F19+F20</f>
        <v>979450</v>
      </c>
      <c r="G17" s="77">
        <f>G18+G19+G20</f>
        <v>979450</v>
      </c>
    </row>
    <row r="18" spans="1:7" s="4" customFormat="1" ht="63.75" customHeight="1">
      <c r="A18" s="29"/>
      <c r="B18" s="42"/>
      <c r="C18" s="42"/>
      <c r="D18" s="42" t="s">
        <v>119</v>
      </c>
      <c r="E18" s="49" t="s">
        <v>17</v>
      </c>
      <c r="F18" s="77">
        <v>948450</v>
      </c>
      <c r="G18" s="77">
        <v>948450</v>
      </c>
    </row>
    <row r="19" spans="1:7" s="4" customFormat="1" ht="25.5">
      <c r="A19" s="29"/>
      <c r="B19" s="42"/>
      <c r="C19" s="42"/>
      <c r="D19" s="42" t="s">
        <v>120</v>
      </c>
      <c r="E19" s="49" t="s">
        <v>19</v>
      </c>
      <c r="F19" s="77">
        <v>30000</v>
      </c>
      <c r="G19" s="77">
        <v>30000</v>
      </c>
    </row>
    <row r="20" spans="1:7" s="4" customFormat="1" ht="12.75">
      <c r="A20" s="29"/>
      <c r="B20" s="42"/>
      <c r="C20" s="42"/>
      <c r="D20" s="42" t="s">
        <v>121</v>
      </c>
      <c r="E20" s="49" t="s">
        <v>125</v>
      </c>
      <c r="F20" s="77">
        <v>1000</v>
      </c>
      <c r="G20" s="77">
        <v>1000</v>
      </c>
    </row>
    <row r="21" spans="1:7" s="4" customFormat="1" ht="66" customHeight="1">
      <c r="A21" s="29"/>
      <c r="B21" s="42"/>
      <c r="C21" s="42" t="s">
        <v>162</v>
      </c>
      <c r="D21" s="42"/>
      <c r="E21" s="60" t="s">
        <v>167</v>
      </c>
      <c r="F21" s="77">
        <f>F22</f>
        <v>96900</v>
      </c>
      <c r="G21" s="77">
        <f>G22</f>
        <v>96900</v>
      </c>
    </row>
    <row r="22" spans="1:7" s="4" customFormat="1" ht="12.75">
      <c r="A22" s="29"/>
      <c r="B22" s="42"/>
      <c r="C22" s="42"/>
      <c r="D22" s="42" t="s">
        <v>79</v>
      </c>
      <c r="E22" s="49" t="s">
        <v>69</v>
      </c>
      <c r="F22" s="77">
        <v>96900</v>
      </c>
      <c r="G22" s="77">
        <v>96900</v>
      </c>
    </row>
    <row r="23" spans="1:7" ht="28.5" customHeight="1">
      <c r="A23" s="45">
        <v>717</v>
      </c>
      <c r="B23" s="42"/>
      <c r="C23" s="42"/>
      <c r="D23" s="42"/>
      <c r="E23" s="46" t="s">
        <v>21</v>
      </c>
      <c r="F23" s="70">
        <f>F24+F56+F63+F76+F91+F108+F123+F136</f>
        <v>7138050</v>
      </c>
      <c r="G23" s="70">
        <f>G24+G56+G63+G76+G91+G108+G123+G136</f>
        <v>7066050</v>
      </c>
    </row>
    <row r="24" spans="1:7" s="10" customFormat="1" ht="15" customHeight="1">
      <c r="A24" s="47"/>
      <c r="B24" s="47" t="s">
        <v>75</v>
      </c>
      <c r="C24" s="42"/>
      <c r="D24" s="42"/>
      <c r="E24" s="48" t="s">
        <v>76</v>
      </c>
      <c r="F24" s="70">
        <f>F25+F30+F37+F44+F49</f>
        <v>2553950</v>
      </c>
      <c r="G24" s="70">
        <f>G25+G30+G37+G44+G49</f>
        <v>2543950</v>
      </c>
    </row>
    <row r="25" spans="1:7" ht="39" customHeight="1">
      <c r="A25" s="42"/>
      <c r="B25" s="47" t="s">
        <v>77</v>
      </c>
      <c r="C25" s="47"/>
      <c r="D25" s="47"/>
      <c r="E25" s="46" t="s">
        <v>78</v>
      </c>
      <c r="F25" s="70">
        <f aca="true" t="shared" si="1" ref="F25:G28">F26</f>
        <v>747700</v>
      </c>
      <c r="G25" s="70">
        <f t="shared" si="1"/>
        <v>747700</v>
      </c>
    </row>
    <row r="26" spans="1:7" ht="16.5" customHeight="1">
      <c r="A26" s="42"/>
      <c r="B26" s="42"/>
      <c r="C26" s="42" t="s">
        <v>157</v>
      </c>
      <c r="D26" s="42"/>
      <c r="E26" s="50" t="s">
        <v>134</v>
      </c>
      <c r="F26" s="71">
        <f t="shared" si="1"/>
        <v>747700</v>
      </c>
      <c r="G26" s="71">
        <f t="shared" si="1"/>
        <v>747700</v>
      </c>
    </row>
    <row r="27" spans="1:7" ht="26.25" customHeight="1">
      <c r="A27" s="42"/>
      <c r="B27" s="42"/>
      <c r="C27" s="42" t="s">
        <v>158</v>
      </c>
      <c r="D27" s="42"/>
      <c r="E27" s="50" t="s">
        <v>135</v>
      </c>
      <c r="F27" s="71">
        <f t="shared" si="1"/>
        <v>747700</v>
      </c>
      <c r="G27" s="71">
        <f t="shared" si="1"/>
        <v>747700</v>
      </c>
    </row>
    <row r="28" spans="1:7" ht="18" customHeight="1">
      <c r="A28" s="42"/>
      <c r="B28" s="42"/>
      <c r="C28" s="42" t="s">
        <v>159</v>
      </c>
      <c r="D28" s="42"/>
      <c r="E28" s="50" t="s">
        <v>163</v>
      </c>
      <c r="F28" s="71">
        <f t="shared" si="1"/>
        <v>747700</v>
      </c>
      <c r="G28" s="71">
        <f t="shared" si="1"/>
        <v>747700</v>
      </c>
    </row>
    <row r="29" spans="1:7" ht="62.25" customHeight="1">
      <c r="A29" s="42"/>
      <c r="B29" s="42"/>
      <c r="C29" s="42"/>
      <c r="D29" s="42" t="s">
        <v>119</v>
      </c>
      <c r="E29" s="49" t="s">
        <v>17</v>
      </c>
      <c r="F29" s="71">
        <v>747700</v>
      </c>
      <c r="G29" s="71">
        <v>747700</v>
      </c>
    </row>
    <row r="30" spans="1:7" ht="51.75" customHeight="1">
      <c r="A30" s="42"/>
      <c r="B30" s="47" t="s">
        <v>80</v>
      </c>
      <c r="C30" s="47"/>
      <c r="D30" s="47"/>
      <c r="E30" s="65" t="s">
        <v>81</v>
      </c>
      <c r="F30" s="70">
        <f aca="true" t="shared" si="2" ref="F30:G32">F31</f>
        <v>1751250</v>
      </c>
      <c r="G30" s="70">
        <f t="shared" si="2"/>
        <v>1751250</v>
      </c>
    </row>
    <row r="31" spans="1:7" ht="18" customHeight="1">
      <c r="A31" s="42"/>
      <c r="B31" s="42"/>
      <c r="C31" s="42" t="s">
        <v>157</v>
      </c>
      <c r="D31" s="42"/>
      <c r="E31" s="50" t="s">
        <v>134</v>
      </c>
      <c r="F31" s="71">
        <f t="shared" si="2"/>
        <v>1751250</v>
      </c>
      <c r="G31" s="71">
        <f t="shared" si="2"/>
        <v>1751250</v>
      </c>
    </row>
    <row r="32" spans="1:7" ht="27" customHeight="1">
      <c r="A32" s="42"/>
      <c r="B32" s="42"/>
      <c r="C32" s="42" t="s">
        <v>158</v>
      </c>
      <c r="D32" s="42"/>
      <c r="E32" s="50" t="s">
        <v>135</v>
      </c>
      <c r="F32" s="71">
        <f t="shared" si="2"/>
        <v>1751250</v>
      </c>
      <c r="G32" s="71">
        <f t="shared" si="2"/>
        <v>1751250</v>
      </c>
    </row>
    <row r="33" spans="1:7" s="32" customFormat="1" ht="25.5" customHeight="1">
      <c r="A33" s="62"/>
      <c r="B33" s="62"/>
      <c r="C33" s="42" t="s">
        <v>165</v>
      </c>
      <c r="D33" s="42"/>
      <c r="E33" s="50" t="s">
        <v>164</v>
      </c>
      <c r="F33" s="71">
        <f>F34+F35+F36</f>
        <v>1751250</v>
      </c>
      <c r="G33" s="71">
        <f>G34+G35+G36</f>
        <v>1751250</v>
      </c>
    </row>
    <row r="34" spans="1:7" ht="63.75" customHeight="1">
      <c r="A34" s="42"/>
      <c r="B34" s="42"/>
      <c r="C34" s="42"/>
      <c r="D34" s="42" t="s">
        <v>119</v>
      </c>
      <c r="E34" s="49" t="s">
        <v>17</v>
      </c>
      <c r="F34" s="71">
        <v>1024250</v>
      </c>
      <c r="G34" s="71">
        <v>1024250</v>
      </c>
    </row>
    <row r="35" spans="1:7" ht="27.75" customHeight="1">
      <c r="A35" s="42"/>
      <c r="B35" s="42"/>
      <c r="C35" s="42"/>
      <c r="D35" s="42" t="s">
        <v>120</v>
      </c>
      <c r="E35" s="49" t="s">
        <v>19</v>
      </c>
      <c r="F35" s="71">
        <v>697000</v>
      </c>
      <c r="G35" s="71">
        <v>697000</v>
      </c>
    </row>
    <row r="36" spans="1:7" ht="14.25" customHeight="1">
      <c r="A36" s="42"/>
      <c r="B36" s="42"/>
      <c r="C36" s="42"/>
      <c r="D36" s="42" t="s">
        <v>121</v>
      </c>
      <c r="E36" s="49" t="s">
        <v>125</v>
      </c>
      <c r="F36" s="71">
        <v>30000</v>
      </c>
      <c r="G36" s="71">
        <v>30000</v>
      </c>
    </row>
    <row r="37" spans="1:7" ht="15.75" customHeight="1">
      <c r="A37" s="42"/>
      <c r="B37" s="47" t="s">
        <v>124</v>
      </c>
      <c r="C37" s="76"/>
      <c r="D37" s="76"/>
      <c r="E37" s="48" t="s">
        <v>126</v>
      </c>
      <c r="F37" s="70">
        <f aca="true" t="shared" si="3" ref="F37:G40">F38</f>
        <v>0</v>
      </c>
      <c r="G37" s="70">
        <f t="shared" si="3"/>
        <v>0</v>
      </c>
    </row>
    <row r="38" spans="1:7" ht="15" customHeight="1">
      <c r="A38" s="42"/>
      <c r="B38" s="42"/>
      <c r="C38" s="42" t="s">
        <v>157</v>
      </c>
      <c r="D38" s="42"/>
      <c r="E38" s="50" t="s">
        <v>134</v>
      </c>
      <c r="F38" s="71">
        <f t="shared" si="3"/>
        <v>0</v>
      </c>
      <c r="G38" s="71">
        <f t="shared" si="3"/>
        <v>0</v>
      </c>
    </row>
    <row r="39" spans="1:7" ht="38.25" customHeight="1">
      <c r="A39" s="42"/>
      <c r="B39" s="42"/>
      <c r="C39" s="42" t="s">
        <v>161</v>
      </c>
      <c r="D39" s="42"/>
      <c r="E39" s="51" t="s">
        <v>166</v>
      </c>
      <c r="F39" s="71">
        <f t="shared" si="3"/>
        <v>0</v>
      </c>
      <c r="G39" s="71">
        <f t="shared" si="3"/>
        <v>0</v>
      </c>
    </row>
    <row r="40" spans="1:7" s="32" customFormat="1" ht="15.75" customHeight="1">
      <c r="A40" s="62"/>
      <c r="B40" s="62"/>
      <c r="C40" s="42" t="s">
        <v>34</v>
      </c>
      <c r="D40" s="42"/>
      <c r="E40" s="49" t="s">
        <v>144</v>
      </c>
      <c r="F40" s="71">
        <f t="shared" si="3"/>
        <v>0</v>
      </c>
      <c r="G40" s="71">
        <f t="shared" si="3"/>
        <v>0</v>
      </c>
    </row>
    <row r="41" spans="1:7" s="34" customFormat="1" ht="24.75" customHeight="1">
      <c r="A41" s="62"/>
      <c r="B41" s="62"/>
      <c r="C41" s="42"/>
      <c r="D41" s="42" t="s">
        <v>120</v>
      </c>
      <c r="E41" s="49" t="s">
        <v>132</v>
      </c>
      <c r="F41" s="71">
        <v>0</v>
      </c>
      <c r="G41" s="71">
        <v>0</v>
      </c>
    </row>
    <row r="42" spans="1:7" s="16" customFormat="1" ht="12" customHeight="1">
      <c r="A42" s="42"/>
      <c r="B42" s="42"/>
      <c r="C42" s="42" t="s">
        <v>37</v>
      </c>
      <c r="D42" s="42"/>
      <c r="E42" s="49" t="s">
        <v>63</v>
      </c>
      <c r="F42" s="71">
        <f>F43</f>
        <v>0</v>
      </c>
      <c r="G42" s="71">
        <f>G43</f>
        <v>0</v>
      </c>
    </row>
    <row r="43" spans="1:7" s="16" customFormat="1" ht="14.25" customHeight="1">
      <c r="A43" s="42"/>
      <c r="B43" s="42"/>
      <c r="C43" s="42"/>
      <c r="D43" s="42" t="s">
        <v>121</v>
      </c>
      <c r="E43" s="49" t="s">
        <v>125</v>
      </c>
      <c r="F43" s="71">
        <v>0</v>
      </c>
      <c r="G43" s="71">
        <v>0</v>
      </c>
    </row>
    <row r="44" spans="1:7" s="16" customFormat="1" ht="12.75">
      <c r="A44" s="42"/>
      <c r="B44" s="47" t="s">
        <v>84</v>
      </c>
      <c r="C44" s="47"/>
      <c r="D44" s="47"/>
      <c r="E44" s="65" t="s">
        <v>85</v>
      </c>
      <c r="F44" s="70">
        <f aca="true" t="shared" si="4" ref="F44:G47">F45</f>
        <v>15000</v>
      </c>
      <c r="G44" s="70">
        <f t="shared" si="4"/>
        <v>15000</v>
      </c>
    </row>
    <row r="45" spans="1:7" s="16" customFormat="1" ht="14.25" customHeight="1">
      <c r="A45" s="42"/>
      <c r="B45" s="42"/>
      <c r="C45" s="42" t="s">
        <v>157</v>
      </c>
      <c r="D45" s="42"/>
      <c r="E45" s="50" t="s">
        <v>134</v>
      </c>
      <c r="F45" s="71">
        <f t="shared" si="4"/>
        <v>15000</v>
      </c>
      <c r="G45" s="71">
        <f t="shared" si="4"/>
        <v>15000</v>
      </c>
    </row>
    <row r="46" spans="1:7" s="16" customFormat="1" ht="42.75" customHeight="1">
      <c r="A46" s="42"/>
      <c r="B46" s="42"/>
      <c r="C46" s="42" t="s">
        <v>161</v>
      </c>
      <c r="D46" s="42"/>
      <c r="E46" s="51" t="s">
        <v>166</v>
      </c>
      <c r="F46" s="71">
        <f t="shared" si="4"/>
        <v>15000</v>
      </c>
      <c r="G46" s="71">
        <f t="shared" si="4"/>
        <v>15000</v>
      </c>
    </row>
    <row r="47" spans="1:7" s="16" customFormat="1" ht="14.25" customHeight="1">
      <c r="A47" s="42"/>
      <c r="B47" s="42"/>
      <c r="C47" s="42" t="s">
        <v>38</v>
      </c>
      <c r="D47" s="42"/>
      <c r="E47" s="49" t="s">
        <v>136</v>
      </c>
      <c r="F47" s="71">
        <f t="shared" si="4"/>
        <v>15000</v>
      </c>
      <c r="G47" s="71">
        <f t="shared" si="4"/>
        <v>15000</v>
      </c>
    </row>
    <row r="48" spans="1:7" s="16" customFormat="1" ht="16.5" customHeight="1">
      <c r="A48" s="42"/>
      <c r="B48" s="42"/>
      <c r="C48" s="42"/>
      <c r="D48" s="42" t="s">
        <v>121</v>
      </c>
      <c r="E48" s="61" t="s">
        <v>125</v>
      </c>
      <c r="F48" s="71">
        <v>15000</v>
      </c>
      <c r="G48" s="71">
        <v>15000</v>
      </c>
    </row>
    <row r="49" spans="1:7" s="16" customFormat="1" ht="14.25" customHeight="1">
      <c r="A49" s="42"/>
      <c r="B49" s="47" t="s">
        <v>86</v>
      </c>
      <c r="C49" s="47"/>
      <c r="D49" s="47"/>
      <c r="E49" s="48" t="s">
        <v>87</v>
      </c>
      <c r="F49" s="70">
        <f>F50</f>
        <v>40000</v>
      </c>
      <c r="G49" s="70">
        <f>G50</f>
        <v>30000</v>
      </c>
    </row>
    <row r="50" spans="1:7" s="16" customFormat="1" ht="14.25" customHeight="1">
      <c r="A50" s="42"/>
      <c r="B50" s="42"/>
      <c r="C50" s="42" t="s">
        <v>157</v>
      </c>
      <c r="D50" s="42"/>
      <c r="E50" s="50" t="s">
        <v>134</v>
      </c>
      <c r="F50" s="71">
        <f>F51</f>
        <v>40000</v>
      </c>
      <c r="G50" s="71">
        <f>G51</f>
        <v>30000</v>
      </c>
    </row>
    <row r="51" spans="1:7" s="16" customFormat="1" ht="42.75" customHeight="1">
      <c r="A51" s="42"/>
      <c r="B51" s="42"/>
      <c r="C51" s="42" t="s">
        <v>161</v>
      </c>
      <c r="D51" s="42"/>
      <c r="E51" s="51" t="s">
        <v>166</v>
      </c>
      <c r="F51" s="71">
        <f>F52+F54</f>
        <v>40000</v>
      </c>
      <c r="G51" s="71">
        <f>G52+G54</f>
        <v>30000</v>
      </c>
    </row>
    <row r="52" spans="1:7" ht="24" customHeight="1">
      <c r="A52" s="42"/>
      <c r="B52" s="42"/>
      <c r="C52" s="42" t="s">
        <v>39</v>
      </c>
      <c r="D52" s="42"/>
      <c r="E52" s="61" t="s">
        <v>143</v>
      </c>
      <c r="F52" s="71">
        <f>F53</f>
        <v>23000</v>
      </c>
      <c r="G52" s="71">
        <f>G53</f>
        <v>23000</v>
      </c>
    </row>
    <row r="53" spans="1:7" ht="13.5" customHeight="1">
      <c r="A53" s="42"/>
      <c r="B53" s="42"/>
      <c r="C53" s="42"/>
      <c r="D53" s="42" t="s">
        <v>121</v>
      </c>
      <c r="E53" s="61" t="s">
        <v>125</v>
      </c>
      <c r="F53" s="71">
        <v>23000</v>
      </c>
      <c r="G53" s="71">
        <v>23000</v>
      </c>
    </row>
    <row r="54" spans="1:7" ht="22.5" customHeight="1">
      <c r="A54" s="42"/>
      <c r="B54" s="42"/>
      <c r="C54" s="42" t="s">
        <v>168</v>
      </c>
      <c r="D54" s="42"/>
      <c r="E54" s="49" t="s">
        <v>128</v>
      </c>
      <c r="F54" s="71">
        <f>F55</f>
        <v>17000</v>
      </c>
      <c r="G54" s="71">
        <f>G55</f>
        <v>7000</v>
      </c>
    </row>
    <row r="55" spans="1:7" ht="23.25" customHeight="1">
      <c r="A55" s="42"/>
      <c r="B55" s="42"/>
      <c r="C55" s="42"/>
      <c r="D55" s="27" t="s">
        <v>120</v>
      </c>
      <c r="E55" s="49" t="s">
        <v>19</v>
      </c>
      <c r="F55" s="71">
        <v>17000</v>
      </c>
      <c r="G55" s="71">
        <v>7000</v>
      </c>
    </row>
    <row r="56" spans="1:7" ht="15.75" customHeight="1">
      <c r="A56" s="47"/>
      <c r="B56" s="47" t="s">
        <v>137</v>
      </c>
      <c r="C56" s="47"/>
      <c r="D56" s="47"/>
      <c r="E56" s="48" t="s">
        <v>139</v>
      </c>
      <c r="F56" s="70">
        <f aca="true" t="shared" si="5" ref="F56:G59">F57</f>
        <v>163300</v>
      </c>
      <c r="G56" s="70">
        <f t="shared" si="5"/>
        <v>169300</v>
      </c>
    </row>
    <row r="57" spans="1:7" ht="15.75" customHeight="1">
      <c r="A57" s="42"/>
      <c r="B57" s="47" t="s">
        <v>138</v>
      </c>
      <c r="C57" s="47"/>
      <c r="D57" s="47"/>
      <c r="E57" s="48" t="s">
        <v>140</v>
      </c>
      <c r="F57" s="70">
        <f t="shared" si="5"/>
        <v>163300</v>
      </c>
      <c r="G57" s="70">
        <f t="shared" si="5"/>
        <v>169300</v>
      </c>
    </row>
    <row r="58" spans="1:7" ht="15" customHeight="1">
      <c r="A58" s="42"/>
      <c r="B58" s="42"/>
      <c r="C58" s="42" t="s">
        <v>157</v>
      </c>
      <c r="D58" s="42"/>
      <c r="E58" s="50" t="s">
        <v>134</v>
      </c>
      <c r="F58" s="71">
        <f t="shared" si="5"/>
        <v>163300</v>
      </c>
      <c r="G58" s="71">
        <f t="shared" si="5"/>
        <v>169300</v>
      </c>
    </row>
    <row r="59" spans="1:7" ht="39.75" customHeight="1">
      <c r="A59" s="42"/>
      <c r="B59" s="42"/>
      <c r="C59" s="42" t="s">
        <v>161</v>
      </c>
      <c r="D59" s="42"/>
      <c r="E59" s="51" t="s">
        <v>166</v>
      </c>
      <c r="F59" s="71">
        <f t="shared" si="5"/>
        <v>163300</v>
      </c>
      <c r="G59" s="71">
        <f t="shared" si="5"/>
        <v>169300</v>
      </c>
    </row>
    <row r="60" spans="1:7" ht="29.25" customHeight="1">
      <c r="A60" s="42"/>
      <c r="B60" s="42"/>
      <c r="C60" s="42" t="s">
        <v>11</v>
      </c>
      <c r="D60" s="42"/>
      <c r="E60" s="50" t="s">
        <v>141</v>
      </c>
      <c r="F60" s="71">
        <f>F61+F62</f>
        <v>163300</v>
      </c>
      <c r="G60" s="71">
        <f>G61+G62</f>
        <v>169300</v>
      </c>
    </row>
    <row r="61" spans="1:7" ht="38.25" customHeight="1">
      <c r="A61" s="42"/>
      <c r="B61" s="42"/>
      <c r="C61" s="42"/>
      <c r="D61" s="42" t="s">
        <v>119</v>
      </c>
      <c r="E61" s="49" t="s">
        <v>131</v>
      </c>
      <c r="F61" s="71">
        <v>115400</v>
      </c>
      <c r="G61" s="71">
        <v>121400</v>
      </c>
    </row>
    <row r="62" spans="1:7" ht="23.25" customHeight="1">
      <c r="A62" s="42"/>
      <c r="B62" s="42"/>
      <c r="C62" s="42"/>
      <c r="D62" s="42" t="s">
        <v>120</v>
      </c>
      <c r="E62" s="49" t="s">
        <v>132</v>
      </c>
      <c r="F62" s="71">
        <v>47900</v>
      </c>
      <c r="G62" s="71">
        <v>47900</v>
      </c>
    </row>
    <row r="63" spans="1:7" ht="29.25" customHeight="1">
      <c r="A63" s="47"/>
      <c r="B63" s="47" t="s">
        <v>88</v>
      </c>
      <c r="C63" s="47"/>
      <c r="D63" s="47"/>
      <c r="E63" s="48" t="s">
        <v>89</v>
      </c>
      <c r="F63" s="70">
        <f>F64</f>
        <v>500700</v>
      </c>
      <c r="G63" s="70">
        <f>G64</f>
        <v>500700</v>
      </c>
    </row>
    <row r="64" spans="1:7" s="16" customFormat="1" ht="15.75" customHeight="1">
      <c r="A64" s="42"/>
      <c r="B64" s="47" t="s">
        <v>90</v>
      </c>
      <c r="C64" s="47"/>
      <c r="D64" s="47"/>
      <c r="E64" s="65" t="s">
        <v>91</v>
      </c>
      <c r="F64" s="70">
        <f>F65</f>
        <v>500700</v>
      </c>
      <c r="G64" s="70">
        <f>G65</f>
        <v>500700</v>
      </c>
    </row>
    <row r="65" spans="1:7" s="34" customFormat="1" ht="16.5" customHeight="1">
      <c r="A65" s="62"/>
      <c r="B65" s="62"/>
      <c r="C65" s="42" t="s">
        <v>157</v>
      </c>
      <c r="D65" s="42"/>
      <c r="E65" s="50" t="s">
        <v>134</v>
      </c>
      <c r="F65" s="71">
        <f>F66+F69</f>
        <v>500700</v>
      </c>
      <c r="G65" s="71">
        <f>G66+G69</f>
        <v>500700</v>
      </c>
    </row>
    <row r="66" spans="1:7" s="34" customFormat="1" ht="39" customHeight="1">
      <c r="A66" s="62"/>
      <c r="B66" s="62"/>
      <c r="C66" s="42" t="s">
        <v>161</v>
      </c>
      <c r="D66" s="42"/>
      <c r="E66" s="51" t="s">
        <v>166</v>
      </c>
      <c r="F66" s="71">
        <f>F67</f>
        <v>700</v>
      </c>
      <c r="G66" s="71">
        <f>G67</f>
        <v>700</v>
      </c>
    </row>
    <row r="67" spans="1:7" s="34" customFormat="1" ht="26.25" customHeight="1">
      <c r="A67" s="62"/>
      <c r="B67" s="62"/>
      <c r="C67" s="42" t="s">
        <v>182</v>
      </c>
      <c r="D67" s="42"/>
      <c r="E67" s="49" t="s">
        <v>127</v>
      </c>
      <c r="F67" s="71">
        <f>F68</f>
        <v>700</v>
      </c>
      <c r="G67" s="71">
        <f>G68</f>
        <v>700</v>
      </c>
    </row>
    <row r="68" spans="1:7" s="34" customFormat="1" ht="27.75" customHeight="1">
      <c r="A68" s="62"/>
      <c r="B68" s="62"/>
      <c r="C68" s="42"/>
      <c r="D68" s="42" t="s">
        <v>120</v>
      </c>
      <c r="E68" s="49" t="s">
        <v>18</v>
      </c>
      <c r="F68" s="71">
        <v>700</v>
      </c>
      <c r="G68" s="71">
        <v>700</v>
      </c>
    </row>
    <row r="69" spans="1:7" s="34" customFormat="1" ht="50.25" customHeight="1">
      <c r="A69" s="62"/>
      <c r="B69" s="62"/>
      <c r="C69" s="42" t="s">
        <v>172</v>
      </c>
      <c r="D69" s="42"/>
      <c r="E69" s="52" t="s">
        <v>146</v>
      </c>
      <c r="F69" s="71">
        <f>F70+F72</f>
        <v>500000</v>
      </c>
      <c r="G69" s="71">
        <f>G70+G72</f>
        <v>500000</v>
      </c>
    </row>
    <row r="70" spans="1:7" ht="29.25" customHeight="1">
      <c r="A70" s="42"/>
      <c r="B70" s="42"/>
      <c r="C70" s="42" t="s">
        <v>44</v>
      </c>
      <c r="D70" s="42"/>
      <c r="E70" s="51" t="s">
        <v>46</v>
      </c>
      <c r="F70" s="71">
        <f>F71</f>
        <v>0</v>
      </c>
      <c r="G70" s="71">
        <f>G71</f>
        <v>0</v>
      </c>
    </row>
    <row r="71" spans="1:7" ht="24.75" customHeight="1">
      <c r="A71" s="42"/>
      <c r="B71" s="42"/>
      <c r="C71" s="42"/>
      <c r="D71" s="42" t="s">
        <v>120</v>
      </c>
      <c r="E71" s="49" t="s">
        <v>19</v>
      </c>
      <c r="F71" s="71">
        <v>0</v>
      </c>
      <c r="G71" s="71">
        <v>0</v>
      </c>
    </row>
    <row r="72" spans="1:7" ht="29.25" customHeight="1">
      <c r="A72" s="42"/>
      <c r="B72" s="42"/>
      <c r="C72" s="42" t="s">
        <v>45</v>
      </c>
      <c r="D72" s="42"/>
      <c r="E72" s="51" t="s">
        <v>58</v>
      </c>
      <c r="F72" s="71">
        <f>F73+F74+F75</f>
        <v>500000</v>
      </c>
      <c r="G72" s="71">
        <f>G73+G74+G75</f>
        <v>500000</v>
      </c>
    </row>
    <row r="73" spans="1:7" ht="23.25" customHeight="1">
      <c r="A73" s="42"/>
      <c r="B73" s="42"/>
      <c r="C73" s="42"/>
      <c r="D73" s="42" t="s">
        <v>120</v>
      </c>
      <c r="E73" s="49" t="s">
        <v>19</v>
      </c>
      <c r="F73" s="71">
        <v>0</v>
      </c>
      <c r="G73" s="71">
        <v>0</v>
      </c>
    </row>
    <row r="74" spans="1:7" ht="23.25" customHeight="1">
      <c r="A74" s="42"/>
      <c r="B74" s="42"/>
      <c r="C74" s="42"/>
      <c r="D74" s="17" t="s">
        <v>122</v>
      </c>
      <c r="E74" s="18" t="s">
        <v>150</v>
      </c>
      <c r="F74" s="71">
        <v>500000</v>
      </c>
      <c r="G74" s="71">
        <v>500000</v>
      </c>
    </row>
    <row r="75" spans="1:7" ht="23.25" customHeight="1">
      <c r="A75" s="42"/>
      <c r="B75" s="42"/>
      <c r="C75" s="42"/>
      <c r="D75" s="42" t="s">
        <v>121</v>
      </c>
      <c r="E75" s="61" t="s">
        <v>125</v>
      </c>
      <c r="F75" s="71">
        <v>0</v>
      </c>
      <c r="G75" s="71">
        <v>0</v>
      </c>
    </row>
    <row r="76" spans="1:7" ht="14.25" customHeight="1">
      <c r="A76" s="47"/>
      <c r="B76" s="47" t="s">
        <v>92</v>
      </c>
      <c r="C76" s="47"/>
      <c r="D76" s="47"/>
      <c r="E76" s="48" t="s">
        <v>93</v>
      </c>
      <c r="F76" s="70">
        <f>F82+F77</f>
        <v>713100</v>
      </c>
      <c r="G76" s="70">
        <f>G82+G77</f>
        <v>713100</v>
      </c>
    </row>
    <row r="77" spans="1:7" ht="14.25" customHeight="1">
      <c r="A77" s="47"/>
      <c r="B77" s="47" t="s">
        <v>152</v>
      </c>
      <c r="C77" s="47"/>
      <c r="D77" s="47"/>
      <c r="E77" s="48" t="s">
        <v>153</v>
      </c>
      <c r="F77" s="70">
        <f aca="true" t="shared" si="6" ref="F77:G80">F78</f>
        <v>0</v>
      </c>
      <c r="G77" s="70">
        <f t="shared" si="6"/>
        <v>0</v>
      </c>
    </row>
    <row r="78" spans="1:7" ht="14.25" customHeight="1">
      <c r="A78" s="47"/>
      <c r="B78" s="47"/>
      <c r="C78" s="42" t="s">
        <v>157</v>
      </c>
      <c r="D78" s="42"/>
      <c r="E78" s="50" t="s">
        <v>134</v>
      </c>
      <c r="F78" s="71">
        <f t="shared" si="6"/>
        <v>0</v>
      </c>
      <c r="G78" s="71">
        <f t="shared" si="6"/>
        <v>0</v>
      </c>
    </row>
    <row r="79" spans="1:7" ht="42.75" customHeight="1">
      <c r="A79" s="47"/>
      <c r="B79" s="47"/>
      <c r="C79" s="42" t="s">
        <v>7</v>
      </c>
      <c r="D79" s="42"/>
      <c r="E79" s="51" t="s">
        <v>0</v>
      </c>
      <c r="F79" s="71">
        <f t="shared" si="6"/>
        <v>0</v>
      </c>
      <c r="G79" s="71">
        <f t="shared" si="6"/>
        <v>0</v>
      </c>
    </row>
    <row r="80" spans="1:7" ht="24" customHeight="1">
      <c r="A80" s="47"/>
      <c r="B80" s="47"/>
      <c r="C80" s="42" t="s">
        <v>155</v>
      </c>
      <c r="D80" s="42"/>
      <c r="E80" s="51" t="s">
        <v>156</v>
      </c>
      <c r="F80" s="71">
        <f t="shared" si="6"/>
        <v>0</v>
      </c>
      <c r="G80" s="71">
        <f t="shared" si="6"/>
        <v>0</v>
      </c>
    </row>
    <row r="81" spans="1:7" ht="14.25" customHeight="1">
      <c r="A81" s="47"/>
      <c r="B81" s="47"/>
      <c r="C81" s="42"/>
      <c r="D81" s="42" t="s">
        <v>121</v>
      </c>
      <c r="E81" s="61" t="s">
        <v>125</v>
      </c>
      <c r="F81" s="71">
        <v>0</v>
      </c>
      <c r="G81" s="71">
        <v>0</v>
      </c>
    </row>
    <row r="82" spans="1:7" ht="15" customHeight="1">
      <c r="A82" s="42"/>
      <c r="B82" s="47" t="s">
        <v>94</v>
      </c>
      <c r="C82" s="47"/>
      <c r="D82" s="47"/>
      <c r="E82" s="48" t="s">
        <v>95</v>
      </c>
      <c r="F82" s="70">
        <f>F83</f>
        <v>713100</v>
      </c>
      <c r="G82" s="70">
        <f>G83</f>
        <v>713100</v>
      </c>
    </row>
    <row r="83" spans="1:7" ht="42.75" customHeight="1">
      <c r="A83" s="42"/>
      <c r="B83" s="42"/>
      <c r="C83" s="47" t="s">
        <v>169</v>
      </c>
      <c r="D83" s="47"/>
      <c r="E83" s="33" t="s">
        <v>177</v>
      </c>
      <c r="F83" s="71">
        <f>F84</f>
        <v>713100</v>
      </c>
      <c r="G83" s="71">
        <f>G84</f>
        <v>713100</v>
      </c>
    </row>
    <row r="84" spans="1:7" ht="25.5" customHeight="1">
      <c r="A84" s="42"/>
      <c r="B84" s="42"/>
      <c r="C84" s="42" t="s">
        <v>170</v>
      </c>
      <c r="D84" s="42"/>
      <c r="E84" s="63" t="s">
        <v>171</v>
      </c>
      <c r="F84" s="71">
        <f>F85+F87+F89</f>
        <v>713100</v>
      </c>
      <c r="G84" s="71">
        <f>G85+G87+G89</f>
        <v>713100</v>
      </c>
    </row>
    <row r="85" spans="1:7" ht="40.5" customHeight="1">
      <c r="A85" s="42"/>
      <c r="B85" s="42"/>
      <c r="C85" s="42" t="s">
        <v>31</v>
      </c>
      <c r="D85" s="42"/>
      <c r="E85" s="49" t="s">
        <v>142</v>
      </c>
      <c r="F85" s="71">
        <f>F86</f>
        <v>110000</v>
      </c>
      <c r="G85" s="71">
        <f>G86</f>
        <v>110000</v>
      </c>
    </row>
    <row r="86" spans="1:7" ht="28.5" customHeight="1">
      <c r="A86" s="42"/>
      <c r="B86" s="42"/>
      <c r="C86" s="42"/>
      <c r="D86" s="42" t="s">
        <v>120</v>
      </c>
      <c r="E86" s="49" t="s">
        <v>19</v>
      </c>
      <c r="F86" s="71">
        <v>110000</v>
      </c>
      <c r="G86" s="71">
        <v>110000</v>
      </c>
    </row>
    <row r="87" spans="1:7" s="32" customFormat="1" ht="37.5" customHeight="1">
      <c r="A87" s="62"/>
      <c r="B87" s="62"/>
      <c r="C87" s="42" t="s">
        <v>32</v>
      </c>
      <c r="D87" s="42"/>
      <c r="E87" s="49" t="s">
        <v>64</v>
      </c>
      <c r="F87" s="71">
        <f>F88</f>
        <v>50000</v>
      </c>
      <c r="G87" s="71">
        <f>G88</f>
        <v>50000</v>
      </c>
    </row>
    <row r="88" spans="1:7" s="32" customFormat="1" ht="27.75" customHeight="1">
      <c r="A88" s="62"/>
      <c r="B88" s="62"/>
      <c r="C88" s="42"/>
      <c r="D88" s="42" t="s">
        <v>120</v>
      </c>
      <c r="E88" s="49" t="s">
        <v>19</v>
      </c>
      <c r="F88" s="71">
        <v>50000</v>
      </c>
      <c r="G88" s="71">
        <v>50000</v>
      </c>
    </row>
    <row r="89" spans="1:7" ht="39" customHeight="1">
      <c r="A89" s="42"/>
      <c r="B89" s="42"/>
      <c r="C89" s="42" t="s">
        <v>33</v>
      </c>
      <c r="D89" s="42"/>
      <c r="E89" s="49" t="s">
        <v>65</v>
      </c>
      <c r="F89" s="71">
        <f>F90</f>
        <v>553100</v>
      </c>
      <c r="G89" s="71">
        <f>G90</f>
        <v>553100</v>
      </c>
    </row>
    <row r="90" spans="1:7" ht="24.75" customHeight="1">
      <c r="A90" s="42"/>
      <c r="B90" s="42"/>
      <c r="C90" s="42"/>
      <c r="D90" s="42" t="s">
        <v>120</v>
      </c>
      <c r="E90" s="49" t="s">
        <v>19</v>
      </c>
      <c r="F90" s="71">
        <v>553100</v>
      </c>
      <c r="G90" s="71">
        <v>553100</v>
      </c>
    </row>
    <row r="91" spans="1:7" ht="15.75" customHeight="1">
      <c r="A91" s="47"/>
      <c r="B91" s="47" t="s">
        <v>96</v>
      </c>
      <c r="C91" s="47"/>
      <c r="D91" s="47"/>
      <c r="E91" s="48" t="s">
        <v>97</v>
      </c>
      <c r="F91" s="70">
        <f>F92+F97</f>
        <v>840000</v>
      </c>
      <c r="G91" s="70">
        <f>G92+G97</f>
        <v>840000</v>
      </c>
    </row>
    <row r="92" spans="1:7" ht="14.25" customHeight="1">
      <c r="A92" s="42"/>
      <c r="B92" s="47" t="s">
        <v>98</v>
      </c>
      <c r="C92" s="47"/>
      <c r="D92" s="47"/>
      <c r="E92" s="48" t="s">
        <v>99</v>
      </c>
      <c r="F92" s="70">
        <f aca="true" t="shared" si="7" ref="F92:G95">F93</f>
        <v>450000</v>
      </c>
      <c r="G92" s="70">
        <f t="shared" si="7"/>
        <v>450000</v>
      </c>
    </row>
    <row r="93" spans="1:7" ht="15" customHeight="1">
      <c r="A93" s="42"/>
      <c r="B93" s="42"/>
      <c r="C93" s="42" t="s">
        <v>157</v>
      </c>
      <c r="D93" s="42"/>
      <c r="E93" s="50" t="s">
        <v>134</v>
      </c>
      <c r="F93" s="71">
        <f t="shared" si="7"/>
        <v>450000</v>
      </c>
      <c r="G93" s="71">
        <f t="shared" si="7"/>
        <v>450000</v>
      </c>
    </row>
    <row r="94" spans="1:7" ht="42" customHeight="1">
      <c r="A94" s="42"/>
      <c r="B94" s="42"/>
      <c r="C94" s="42" t="s">
        <v>48</v>
      </c>
      <c r="D94" s="42"/>
      <c r="E94" s="51" t="s">
        <v>61</v>
      </c>
      <c r="F94" s="71">
        <f t="shared" si="7"/>
        <v>450000</v>
      </c>
      <c r="G94" s="71">
        <f t="shared" si="7"/>
        <v>450000</v>
      </c>
    </row>
    <row r="95" spans="1:7" ht="27.75" customHeight="1">
      <c r="A95" s="42"/>
      <c r="B95" s="42"/>
      <c r="C95" s="42" t="s">
        <v>51</v>
      </c>
      <c r="D95" s="42"/>
      <c r="E95" s="49" t="s">
        <v>26</v>
      </c>
      <c r="F95" s="71">
        <f t="shared" si="7"/>
        <v>450000</v>
      </c>
      <c r="G95" s="71">
        <f t="shared" si="7"/>
        <v>450000</v>
      </c>
    </row>
    <row r="96" spans="1:7" ht="26.25" customHeight="1">
      <c r="A96" s="42"/>
      <c r="B96" s="42"/>
      <c r="C96" s="42"/>
      <c r="D96" s="42" t="s">
        <v>120</v>
      </c>
      <c r="E96" s="49" t="s">
        <v>18</v>
      </c>
      <c r="F96" s="71">
        <v>450000</v>
      </c>
      <c r="G96" s="71">
        <v>450000</v>
      </c>
    </row>
    <row r="97" spans="1:7" ht="12.75">
      <c r="A97" s="42"/>
      <c r="B97" s="47" t="s">
        <v>100</v>
      </c>
      <c r="C97" s="47"/>
      <c r="D97" s="47"/>
      <c r="E97" s="65" t="s">
        <v>101</v>
      </c>
      <c r="F97" s="70">
        <f>F98</f>
        <v>390000</v>
      </c>
      <c r="G97" s="70">
        <f>G98</f>
        <v>390000</v>
      </c>
    </row>
    <row r="98" spans="1:7" ht="12.75">
      <c r="A98" s="42"/>
      <c r="B98" s="42"/>
      <c r="C98" s="42" t="s">
        <v>157</v>
      </c>
      <c r="D98" s="42"/>
      <c r="E98" s="50" t="s">
        <v>134</v>
      </c>
      <c r="F98" s="71">
        <f>F99</f>
        <v>390000</v>
      </c>
      <c r="G98" s="71">
        <f>G99</f>
        <v>390000</v>
      </c>
    </row>
    <row r="99" spans="1:7" ht="38.25">
      <c r="A99" s="42"/>
      <c r="B99" s="42"/>
      <c r="C99" s="42" t="s">
        <v>48</v>
      </c>
      <c r="D99" s="42"/>
      <c r="E99" s="51" t="s">
        <v>61</v>
      </c>
      <c r="F99" s="71">
        <f>F100+F102+F104+F106</f>
        <v>390000</v>
      </c>
      <c r="G99" s="71">
        <f>G100+G102+G104+G106</f>
        <v>390000</v>
      </c>
    </row>
    <row r="100" spans="1:7" ht="15" customHeight="1">
      <c r="A100" s="42"/>
      <c r="B100" s="42"/>
      <c r="C100" s="42" t="s">
        <v>52</v>
      </c>
      <c r="D100" s="42"/>
      <c r="E100" s="49" t="s">
        <v>130</v>
      </c>
      <c r="F100" s="71">
        <f>F101</f>
        <v>250000</v>
      </c>
      <c r="G100" s="71">
        <f>G101</f>
        <v>250000</v>
      </c>
    </row>
    <row r="101" spans="1:7" ht="24" customHeight="1">
      <c r="A101" s="42"/>
      <c r="B101" s="42"/>
      <c r="C101" s="42"/>
      <c r="D101" s="42" t="s">
        <v>120</v>
      </c>
      <c r="E101" s="49" t="s">
        <v>18</v>
      </c>
      <c r="F101" s="71">
        <v>250000</v>
      </c>
      <c r="G101" s="71">
        <v>250000</v>
      </c>
    </row>
    <row r="102" spans="1:7" ht="13.5" customHeight="1">
      <c r="A102" s="42"/>
      <c r="B102" s="42"/>
      <c r="C102" s="42" t="s">
        <v>53</v>
      </c>
      <c r="D102" s="42"/>
      <c r="E102" s="49" t="s">
        <v>102</v>
      </c>
      <c r="F102" s="71">
        <f>F103</f>
        <v>20000</v>
      </c>
      <c r="G102" s="71">
        <f>G103</f>
        <v>20000</v>
      </c>
    </row>
    <row r="103" spans="1:7" ht="22.5" customHeight="1">
      <c r="A103" s="42"/>
      <c r="B103" s="42"/>
      <c r="C103" s="42"/>
      <c r="D103" s="42" t="s">
        <v>120</v>
      </c>
      <c r="E103" s="49" t="s">
        <v>18</v>
      </c>
      <c r="F103" s="71">
        <v>20000</v>
      </c>
      <c r="G103" s="71">
        <v>20000</v>
      </c>
    </row>
    <row r="104" spans="1:7" ht="12.75" customHeight="1">
      <c r="A104" s="42"/>
      <c r="B104" s="42"/>
      <c r="C104" s="42" t="s">
        <v>2</v>
      </c>
      <c r="D104" s="42"/>
      <c r="E104" s="49" t="s">
        <v>1</v>
      </c>
      <c r="F104" s="71">
        <f>F105</f>
        <v>20000</v>
      </c>
      <c r="G104" s="71">
        <f>G105</f>
        <v>20000</v>
      </c>
    </row>
    <row r="105" spans="1:7" ht="26.25" customHeight="1">
      <c r="A105" s="42"/>
      <c r="B105" s="42"/>
      <c r="C105" s="42"/>
      <c r="D105" s="42" t="s">
        <v>120</v>
      </c>
      <c r="E105" s="49" t="s">
        <v>18</v>
      </c>
      <c r="F105" s="71">
        <v>20000</v>
      </c>
      <c r="G105" s="71">
        <v>20000</v>
      </c>
    </row>
    <row r="106" spans="1:7" ht="15" customHeight="1">
      <c r="A106" s="42"/>
      <c r="B106" s="42"/>
      <c r="C106" s="42" t="s">
        <v>56</v>
      </c>
      <c r="D106" s="42"/>
      <c r="E106" s="49" t="s">
        <v>47</v>
      </c>
      <c r="F106" s="71">
        <f>F107</f>
        <v>100000</v>
      </c>
      <c r="G106" s="71">
        <f>G107</f>
        <v>100000</v>
      </c>
    </row>
    <row r="107" spans="1:7" ht="27" customHeight="1">
      <c r="A107" s="42"/>
      <c r="B107" s="42"/>
      <c r="C107" s="42"/>
      <c r="D107" s="42" t="s">
        <v>120</v>
      </c>
      <c r="E107" s="49" t="s">
        <v>18</v>
      </c>
      <c r="F107" s="71">
        <v>100000</v>
      </c>
      <c r="G107" s="71">
        <v>100000</v>
      </c>
    </row>
    <row r="108" spans="1:7" ht="14.25" customHeight="1">
      <c r="A108" s="47"/>
      <c r="B108" s="47" t="s">
        <v>118</v>
      </c>
      <c r="C108" s="47"/>
      <c r="D108" s="47"/>
      <c r="E108" s="48" t="s">
        <v>129</v>
      </c>
      <c r="F108" s="70">
        <f>F109</f>
        <v>2131400</v>
      </c>
      <c r="G108" s="70">
        <f>G109</f>
        <v>2063400</v>
      </c>
    </row>
    <row r="109" spans="1:7" ht="13.5">
      <c r="A109" s="42"/>
      <c r="B109" s="47" t="s">
        <v>103</v>
      </c>
      <c r="C109" s="64"/>
      <c r="D109" s="64"/>
      <c r="E109" s="74" t="s">
        <v>104</v>
      </c>
      <c r="F109" s="70">
        <f>F112+F119</f>
        <v>2131400</v>
      </c>
      <c r="G109" s="70">
        <f>G112+G119</f>
        <v>2063400</v>
      </c>
    </row>
    <row r="110" spans="1:7" s="32" customFormat="1" ht="38.25" hidden="1">
      <c r="A110" s="62"/>
      <c r="B110" s="62"/>
      <c r="C110" s="62" t="s">
        <v>23</v>
      </c>
      <c r="D110" s="62"/>
      <c r="E110" s="83" t="s">
        <v>22</v>
      </c>
      <c r="F110" s="75"/>
      <c r="G110" s="75"/>
    </row>
    <row r="111" spans="1:7" s="32" customFormat="1" ht="25.5" hidden="1">
      <c r="A111" s="62"/>
      <c r="B111" s="62"/>
      <c r="C111" s="62"/>
      <c r="D111" s="62" t="s">
        <v>120</v>
      </c>
      <c r="E111" s="84" t="s">
        <v>19</v>
      </c>
      <c r="F111" s="75"/>
      <c r="G111" s="75"/>
    </row>
    <row r="112" spans="1:7" ht="36.75" customHeight="1">
      <c r="A112" s="42"/>
      <c r="B112" s="42"/>
      <c r="C112" s="47" t="s">
        <v>173</v>
      </c>
      <c r="D112" s="47"/>
      <c r="E112" s="65" t="s">
        <v>24</v>
      </c>
      <c r="F112" s="70">
        <f>F113+F116</f>
        <v>2079300</v>
      </c>
      <c r="G112" s="70">
        <f>G113+G116</f>
        <v>2011300</v>
      </c>
    </row>
    <row r="113" spans="1:7" ht="36.75" customHeight="1">
      <c r="A113" s="42"/>
      <c r="B113" s="42"/>
      <c r="C113" s="42" t="s">
        <v>175</v>
      </c>
      <c r="D113" s="42"/>
      <c r="E113" s="66" t="s">
        <v>174</v>
      </c>
      <c r="F113" s="71">
        <f>F114</f>
        <v>1829300</v>
      </c>
      <c r="G113" s="71">
        <f>G114</f>
        <v>1771300</v>
      </c>
    </row>
    <row r="114" spans="1:7" ht="24" customHeight="1">
      <c r="A114" s="42"/>
      <c r="B114" s="42"/>
      <c r="C114" s="42" t="s">
        <v>35</v>
      </c>
      <c r="D114" s="42"/>
      <c r="E114" s="49" t="s">
        <v>176</v>
      </c>
      <c r="F114" s="71">
        <f>F115</f>
        <v>1829300</v>
      </c>
      <c r="G114" s="71">
        <f>G115</f>
        <v>1771300</v>
      </c>
    </row>
    <row r="115" spans="1:7" ht="27" customHeight="1">
      <c r="A115" s="42"/>
      <c r="B115" s="42"/>
      <c r="C115" s="42"/>
      <c r="D115" s="42" t="s">
        <v>122</v>
      </c>
      <c r="E115" s="49" t="s">
        <v>145</v>
      </c>
      <c r="F115" s="71">
        <v>1829300</v>
      </c>
      <c r="G115" s="71">
        <v>1771300</v>
      </c>
    </row>
    <row r="116" spans="1:7" s="32" customFormat="1" ht="38.25" customHeight="1">
      <c r="A116" s="62"/>
      <c r="B116" s="62"/>
      <c r="C116" s="42" t="s">
        <v>5</v>
      </c>
      <c r="D116" s="42"/>
      <c r="E116" s="66" t="s">
        <v>183</v>
      </c>
      <c r="F116" s="71">
        <f>F117</f>
        <v>250000</v>
      </c>
      <c r="G116" s="71">
        <f>G117</f>
        <v>240000</v>
      </c>
    </row>
    <row r="117" spans="1:7" s="32" customFormat="1" ht="17.25" customHeight="1">
      <c r="A117" s="62"/>
      <c r="B117" s="62"/>
      <c r="C117" s="42" t="s">
        <v>36</v>
      </c>
      <c r="D117" s="42"/>
      <c r="E117" s="49" t="s">
        <v>6</v>
      </c>
      <c r="F117" s="71">
        <f>F118</f>
        <v>250000</v>
      </c>
      <c r="G117" s="71">
        <f>G118</f>
        <v>240000</v>
      </c>
    </row>
    <row r="118" spans="1:7" ht="23.25" customHeight="1">
      <c r="A118" s="47"/>
      <c r="B118" s="47"/>
      <c r="C118" s="42"/>
      <c r="D118" s="42" t="s">
        <v>122</v>
      </c>
      <c r="E118" s="49" t="s">
        <v>145</v>
      </c>
      <c r="F118" s="71">
        <v>250000</v>
      </c>
      <c r="G118" s="71">
        <v>240000</v>
      </c>
    </row>
    <row r="119" spans="1:7" ht="15" customHeight="1">
      <c r="A119" s="47"/>
      <c r="B119" s="47"/>
      <c r="C119" s="42" t="s">
        <v>157</v>
      </c>
      <c r="D119" s="42"/>
      <c r="E119" s="50" t="s">
        <v>134</v>
      </c>
      <c r="F119" s="71">
        <f aca="true" t="shared" si="8" ref="F119:G121">F120</f>
        <v>52100</v>
      </c>
      <c r="G119" s="71">
        <f t="shared" si="8"/>
        <v>52100</v>
      </c>
    </row>
    <row r="120" spans="1:7" ht="42.75" customHeight="1">
      <c r="A120" s="47"/>
      <c r="B120" s="47"/>
      <c r="C120" s="42" t="s">
        <v>161</v>
      </c>
      <c r="D120" s="42"/>
      <c r="E120" s="51" t="s">
        <v>166</v>
      </c>
      <c r="F120" s="71">
        <f t="shared" si="8"/>
        <v>52100</v>
      </c>
      <c r="G120" s="71">
        <f t="shared" si="8"/>
        <v>52100</v>
      </c>
    </row>
    <row r="121" spans="1:7" ht="62.25" customHeight="1">
      <c r="A121" s="47"/>
      <c r="B121" s="47"/>
      <c r="C121" s="42" t="s">
        <v>40</v>
      </c>
      <c r="D121" s="42"/>
      <c r="E121" s="52" t="s">
        <v>42</v>
      </c>
      <c r="F121" s="71">
        <f t="shared" si="8"/>
        <v>52100</v>
      </c>
      <c r="G121" s="71">
        <f t="shared" si="8"/>
        <v>52100</v>
      </c>
    </row>
    <row r="122" spans="1:7" ht="12.75" customHeight="1">
      <c r="A122" s="47"/>
      <c r="B122" s="47"/>
      <c r="C122" s="42"/>
      <c r="D122" s="42" t="s">
        <v>79</v>
      </c>
      <c r="E122" s="49" t="s">
        <v>69</v>
      </c>
      <c r="F122" s="71">
        <v>52100</v>
      </c>
      <c r="G122" s="71">
        <v>52100</v>
      </c>
    </row>
    <row r="123" spans="1:7" ht="13.5" customHeight="1">
      <c r="A123" s="47"/>
      <c r="B123" s="47" t="s">
        <v>105</v>
      </c>
      <c r="C123" s="47"/>
      <c r="D123" s="47"/>
      <c r="E123" s="48" t="s">
        <v>106</v>
      </c>
      <c r="F123" s="70">
        <f>F124+F128</f>
        <v>225600</v>
      </c>
      <c r="G123" s="70">
        <f>G124+G128</f>
        <v>225600</v>
      </c>
    </row>
    <row r="124" spans="1:7" ht="14.25" customHeight="1">
      <c r="A124" s="42"/>
      <c r="B124" s="47" t="s">
        <v>107</v>
      </c>
      <c r="C124" s="47"/>
      <c r="D124" s="47"/>
      <c r="E124" s="48" t="s">
        <v>108</v>
      </c>
      <c r="F124" s="70">
        <f aca="true" t="shared" si="9" ref="F124:G126">F125</f>
        <v>103800</v>
      </c>
      <c r="G124" s="70">
        <f t="shared" si="9"/>
        <v>103800</v>
      </c>
    </row>
    <row r="125" spans="1:7" ht="43.5" customHeight="1">
      <c r="A125" s="42"/>
      <c r="B125" s="42"/>
      <c r="C125" s="42" t="s">
        <v>49</v>
      </c>
      <c r="D125" s="42"/>
      <c r="E125" s="51" t="s">
        <v>62</v>
      </c>
      <c r="F125" s="71">
        <f t="shared" si="9"/>
        <v>103800</v>
      </c>
      <c r="G125" s="71">
        <f t="shared" si="9"/>
        <v>103800</v>
      </c>
    </row>
    <row r="126" spans="1:7" ht="36.75" customHeight="1">
      <c r="A126" s="42"/>
      <c r="B126" s="42"/>
      <c r="C126" s="42" t="s">
        <v>54</v>
      </c>
      <c r="D126" s="42"/>
      <c r="E126" s="49" t="s">
        <v>149</v>
      </c>
      <c r="F126" s="71">
        <f t="shared" si="9"/>
        <v>103800</v>
      </c>
      <c r="G126" s="71">
        <f t="shared" si="9"/>
        <v>103800</v>
      </c>
    </row>
    <row r="127" spans="1:7" ht="16.5" customHeight="1">
      <c r="A127" s="42"/>
      <c r="B127" s="42"/>
      <c r="C127" s="42"/>
      <c r="D127" s="42" t="s">
        <v>123</v>
      </c>
      <c r="E127" s="60" t="s">
        <v>133</v>
      </c>
      <c r="F127" s="71">
        <v>103800</v>
      </c>
      <c r="G127" s="71">
        <v>103800</v>
      </c>
    </row>
    <row r="128" spans="1:7" ht="14.25" customHeight="1">
      <c r="A128" s="42"/>
      <c r="B128" s="47" t="s">
        <v>109</v>
      </c>
      <c r="C128" s="47"/>
      <c r="D128" s="47"/>
      <c r="E128" s="48" t="s">
        <v>110</v>
      </c>
      <c r="F128" s="70">
        <f>F129</f>
        <v>121800</v>
      </c>
      <c r="G128" s="70">
        <f>G129</f>
        <v>121800</v>
      </c>
    </row>
    <row r="129" spans="1:7" ht="15" customHeight="1">
      <c r="A129" s="42"/>
      <c r="B129" s="42"/>
      <c r="C129" s="42" t="s">
        <v>157</v>
      </c>
      <c r="D129" s="42"/>
      <c r="E129" s="50" t="s">
        <v>134</v>
      </c>
      <c r="F129" s="71">
        <f>F130+F134</f>
        <v>121800</v>
      </c>
      <c r="G129" s="71">
        <f>G130+G134</f>
        <v>121800</v>
      </c>
    </row>
    <row r="130" spans="1:7" ht="39" customHeight="1">
      <c r="A130" s="62"/>
      <c r="B130" s="62"/>
      <c r="C130" s="42" t="s">
        <v>49</v>
      </c>
      <c r="D130" s="42"/>
      <c r="E130" s="51" t="s">
        <v>62</v>
      </c>
      <c r="F130" s="71">
        <f>F131</f>
        <v>21800</v>
      </c>
      <c r="G130" s="71">
        <f>G131</f>
        <v>21800</v>
      </c>
    </row>
    <row r="131" spans="1:7" ht="88.5" customHeight="1">
      <c r="A131" s="62"/>
      <c r="B131" s="62"/>
      <c r="C131" s="42" t="s">
        <v>181</v>
      </c>
      <c r="D131" s="42"/>
      <c r="E131" s="6" t="s">
        <v>10</v>
      </c>
      <c r="F131" s="71">
        <f>F132+F133</f>
        <v>21800</v>
      </c>
      <c r="G131" s="71">
        <f>G132+G133</f>
        <v>21800</v>
      </c>
    </row>
    <row r="132" spans="1:7" ht="14.25" customHeight="1">
      <c r="A132" s="42"/>
      <c r="B132" s="42"/>
      <c r="C132" s="42"/>
      <c r="D132" s="42" t="s">
        <v>123</v>
      </c>
      <c r="E132" s="49" t="s">
        <v>133</v>
      </c>
      <c r="F132" s="71">
        <v>15000</v>
      </c>
      <c r="G132" s="71">
        <v>15000</v>
      </c>
    </row>
    <row r="133" spans="1:7" ht="23.25" customHeight="1">
      <c r="A133" s="42"/>
      <c r="B133" s="42"/>
      <c r="C133" s="42"/>
      <c r="D133" s="42" t="s">
        <v>122</v>
      </c>
      <c r="E133" s="49" t="s">
        <v>145</v>
      </c>
      <c r="F133" s="71">
        <v>6800</v>
      </c>
      <c r="G133" s="71">
        <v>6800</v>
      </c>
    </row>
    <row r="134" spans="1:7" ht="63" customHeight="1">
      <c r="A134" s="42"/>
      <c r="B134" s="42"/>
      <c r="C134" s="42" t="s">
        <v>41</v>
      </c>
      <c r="D134" s="42"/>
      <c r="E134" s="52" t="s">
        <v>43</v>
      </c>
      <c r="F134" s="71">
        <f>F135</f>
        <v>100000</v>
      </c>
      <c r="G134" s="71">
        <f>G135</f>
        <v>100000</v>
      </c>
    </row>
    <row r="135" spans="1:7" ht="14.25" customHeight="1">
      <c r="A135" s="42"/>
      <c r="B135" s="42"/>
      <c r="C135" s="42"/>
      <c r="D135" s="42" t="s">
        <v>79</v>
      </c>
      <c r="E135" s="49" t="s">
        <v>69</v>
      </c>
      <c r="F135" s="71">
        <v>100000</v>
      </c>
      <c r="G135" s="71">
        <v>100000</v>
      </c>
    </row>
    <row r="136" spans="1:7" ht="16.5" customHeight="1">
      <c r="A136" s="47"/>
      <c r="B136" s="47" t="s">
        <v>111</v>
      </c>
      <c r="C136" s="47"/>
      <c r="D136" s="47"/>
      <c r="E136" s="48" t="s">
        <v>112</v>
      </c>
      <c r="F136" s="70">
        <f aca="true" t="shared" si="10" ref="F136:G140">F137</f>
        <v>10000</v>
      </c>
      <c r="G136" s="70">
        <f t="shared" si="10"/>
        <v>10000</v>
      </c>
    </row>
    <row r="137" spans="1:7" ht="12.75">
      <c r="A137" s="69"/>
      <c r="B137" s="47" t="s">
        <v>12</v>
      </c>
      <c r="C137" s="47"/>
      <c r="D137" s="47"/>
      <c r="E137" s="74" t="s">
        <v>13</v>
      </c>
      <c r="F137" s="71">
        <f t="shared" si="10"/>
        <v>10000</v>
      </c>
      <c r="G137" s="71">
        <f t="shared" si="10"/>
        <v>10000</v>
      </c>
    </row>
    <row r="138" spans="1:7" ht="12.75">
      <c r="A138" s="69"/>
      <c r="B138" s="42"/>
      <c r="C138" s="42" t="s">
        <v>157</v>
      </c>
      <c r="D138" s="42"/>
      <c r="E138" s="50" t="s">
        <v>134</v>
      </c>
      <c r="F138" s="71">
        <f t="shared" si="10"/>
        <v>10000</v>
      </c>
      <c r="G138" s="71">
        <f t="shared" si="10"/>
        <v>10000</v>
      </c>
    </row>
    <row r="139" spans="1:7" ht="53.25" customHeight="1">
      <c r="A139" s="69"/>
      <c r="B139" s="42"/>
      <c r="C139" s="67" t="s">
        <v>55</v>
      </c>
      <c r="D139" s="67"/>
      <c r="E139" s="68" t="s">
        <v>3</v>
      </c>
      <c r="F139" s="71">
        <f t="shared" si="10"/>
        <v>10000</v>
      </c>
      <c r="G139" s="71">
        <f t="shared" si="10"/>
        <v>10000</v>
      </c>
    </row>
    <row r="140" spans="1:7" ht="16.5" customHeight="1">
      <c r="A140" s="69"/>
      <c r="B140" s="42"/>
      <c r="C140" s="42" t="s">
        <v>57</v>
      </c>
      <c r="D140" s="42"/>
      <c r="E140" s="51" t="s">
        <v>50</v>
      </c>
      <c r="F140" s="71">
        <f t="shared" si="10"/>
        <v>10000</v>
      </c>
      <c r="G140" s="71">
        <f t="shared" si="10"/>
        <v>10000</v>
      </c>
    </row>
    <row r="141" spans="1:7" ht="24.75" customHeight="1">
      <c r="A141" s="69"/>
      <c r="B141" s="42"/>
      <c r="C141" s="42"/>
      <c r="D141" s="42" t="s">
        <v>120</v>
      </c>
      <c r="E141" s="49" t="s">
        <v>18</v>
      </c>
      <c r="F141" s="71">
        <v>10000</v>
      </c>
      <c r="G141" s="71">
        <v>10000</v>
      </c>
    </row>
    <row r="142" spans="1:7" ht="25.5" customHeight="1">
      <c r="A142" s="45">
        <v>727</v>
      </c>
      <c r="B142" s="42"/>
      <c r="C142" s="42"/>
      <c r="D142" s="42"/>
      <c r="E142" s="48" t="s">
        <v>60</v>
      </c>
      <c r="F142" s="71">
        <f aca="true" t="shared" si="11" ref="F142:G147">F143</f>
        <v>8000</v>
      </c>
      <c r="G142" s="71">
        <f t="shared" si="11"/>
        <v>8000</v>
      </c>
    </row>
    <row r="143" spans="1:7" ht="16.5" customHeight="1">
      <c r="A143" s="69"/>
      <c r="B143" s="47" t="s">
        <v>75</v>
      </c>
      <c r="C143" s="42"/>
      <c r="D143" s="42"/>
      <c r="E143" s="48" t="s">
        <v>76</v>
      </c>
      <c r="F143" s="71">
        <f t="shared" si="11"/>
        <v>8000</v>
      </c>
      <c r="G143" s="71">
        <f t="shared" si="11"/>
        <v>8000</v>
      </c>
    </row>
    <row r="144" spans="1:7" ht="51" customHeight="1">
      <c r="A144" s="28"/>
      <c r="B144" s="42" t="s">
        <v>15</v>
      </c>
      <c r="C144" s="42"/>
      <c r="D144" s="42"/>
      <c r="E144" s="61" t="s">
        <v>16</v>
      </c>
      <c r="F144" s="71">
        <f t="shared" si="11"/>
        <v>8000</v>
      </c>
      <c r="G144" s="71">
        <f t="shared" si="11"/>
        <v>8000</v>
      </c>
    </row>
    <row r="145" spans="1:7" ht="15.75" customHeight="1">
      <c r="A145" s="28"/>
      <c r="B145" s="42"/>
      <c r="C145" s="42" t="s">
        <v>157</v>
      </c>
      <c r="D145" s="42"/>
      <c r="E145" s="50" t="s">
        <v>134</v>
      </c>
      <c r="F145" s="71">
        <f t="shared" si="11"/>
        <v>8000</v>
      </c>
      <c r="G145" s="71">
        <f t="shared" si="11"/>
        <v>8000</v>
      </c>
    </row>
    <row r="146" spans="1:7" ht="27" customHeight="1">
      <c r="A146" s="28"/>
      <c r="B146" s="42"/>
      <c r="C146" s="42" t="s">
        <v>158</v>
      </c>
      <c r="D146" s="42"/>
      <c r="E146" s="50" t="s">
        <v>135</v>
      </c>
      <c r="F146" s="71">
        <f t="shared" si="11"/>
        <v>8000</v>
      </c>
      <c r="G146" s="71">
        <f t="shared" si="11"/>
        <v>8000</v>
      </c>
    </row>
    <row r="147" spans="1:7" ht="18" customHeight="1">
      <c r="A147" s="28"/>
      <c r="B147" s="42"/>
      <c r="C147" s="42" t="s">
        <v>160</v>
      </c>
      <c r="D147" s="42"/>
      <c r="E147" s="50" t="s">
        <v>25</v>
      </c>
      <c r="F147" s="71">
        <f t="shared" si="11"/>
        <v>8000</v>
      </c>
      <c r="G147" s="71">
        <f t="shared" si="11"/>
        <v>8000</v>
      </c>
    </row>
    <row r="148" spans="1:7" ht="22.5" customHeight="1">
      <c r="A148" s="28"/>
      <c r="B148" s="42"/>
      <c r="C148" s="42"/>
      <c r="D148" s="42" t="s">
        <v>120</v>
      </c>
      <c r="E148" s="49" t="s">
        <v>19</v>
      </c>
      <c r="F148" s="71">
        <v>8000</v>
      </c>
      <c r="G148" s="71">
        <v>8000</v>
      </c>
    </row>
    <row r="149" spans="1:7" ht="12.75">
      <c r="A149" s="69"/>
      <c r="B149" s="47"/>
      <c r="C149" s="47"/>
      <c r="D149" s="47"/>
      <c r="E149" s="87" t="s">
        <v>113</v>
      </c>
      <c r="F149" s="70">
        <f>F12+F23+F142</f>
        <v>8222400</v>
      </c>
      <c r="G149" s="70">
        <f>G12+G23+G142</f>
        <v>8150400</v>
      </c>
    </row>
    <row r="150" spans="5:7" ht="12.75">
      <c r="E150" s="1" t="s">
        <v>68</v>
      </c>
      <c r="F150" s="59">
        <v>210800</v>
      </c>
      <c r="G150" s="59">
        <v>429000</v>
      </c>
    </row>
    <row r="151" spans="6:7" ht="12.75">
      <c r="F151" s="59">
        <f>F149+F150</f>
        <v>8433200</v>
      </c>
      <c r="G151" s="59">
        <f>G149+G150</f>
        <v>8579400</v>
      </c>
    </row>
  </sheetData>
  <sheetProtection/>
  <mergeCells count="6">
    <mergeCell ref="F5:G5"/>
    <mergeCell ref="A7:G8"/>
    <mergeCell ref="F1:G1"/>
    <mergeCell ref="F2:G2"/>
    <mergeCell ref="E3:G3"/>
    <mergeCell ref="E4:G4"/>
  </mergeCells>
  <printOptions/>
  <pageMargins left="0.7874015748031497" right="0.3937007874015748" top="0.7874015748031497" bottom="0.7874015748031497" header="0.31496062992125984" footer="0.31496062992125984"/>
  <pageSetup fitToHeight="7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Atlantida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lenovo</cp:lastModifiedBy>
  <cp:lastPrinted>2006-01-01T09:40:19Z</cp:lastPrinted>
  <dcterms:created xsi:type="dcterms:W3CDTF">2010-11-04T06:47:58Z</dcterms:created>
  <dcterms:modified xsi:type="dcterms:W3CDTF">2017-12-15T07:05:46Z</dcterms:modified>
  <cp:category/>
  <cp:version/>
  <cp:contentType/>
  <cp:contentStatus/>
</cp:coreProperties>
</file>