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730" windowHeight="9180" tabRatio="811" activeTab="1"/>
  </bookViews>
  <sheets>
    <sheet name="11-программы" sheetId="1" r:id="rId1"/>
    <sheet name="12-программы" sheetId="2" r:id="rId2"/>
  </sheets>
  <definedNames>
    <definedName name="_xlnm.Print_Titles" localSheetId="0">'11-программы'!$10:$11</definedName>
    <definedName name="_xlnm.Print_Titles" localSheetId="1">'12-программы'!$10:$11</definedName>
  </definedNames>
  <calcPr fullCalcOnLoad="1" refMode="R1C1"/>
</workbook>
</file>

<file path=xl/sharedStrings.xml><?xml version="1.0" encoding="utf-8"?>
<sst xmlns="http://schemas.openxmlformats.org/spreadsheetml/2006/main" count="144" uniqueCount="89">
  <si>
    <t>Ремонт автомобильных дорог общего пользования местного значения и искусственных сооружений на них</t>
  </si>
  <si>
    <t>Содержание автомобильных дорог общего пользования местного значения и искусственных сооружений на них</t>
  </si>
  <si>
    <t>Наименование муниципальных программ</t>
  </si>
  <si>
    <t>4.1.</t>
  </si>
  <si>
    <t>6.1.</t>
  </si>
  <si>
    <t>7.1.</t>
  </si>
  <si>
    <t>Ремонт тротуаров</t>
  </si>
  <si>
    <t>Приобретение и установка детских площадок</t>
  </si>
  <si>
    <t>средства краевого бюджета</t>
  </si>
  <si>
    <t>средства бюджета поселения</t>
  </si>
  <si>
    <t>3.1.</t>
  </si>
  <si>
    <t>Содержание мест захоронения</t>
  </si>
  <si>
    <t>2</t>
  </si>
  <si>
    <t>№ п/п</t>
  </si>
  <si>
    <t>1.1.</t>
  </si>
  <si>
    <t>2.1.</t>
  </si>
  <si>
    <t>2.2.</t>
  </si>
  <si>
    <t>Итого:</t>
  </si>
  <si>
    <t>Организация водоснабжения населения и водоотведения</t>
  </si>
  <si>
    <t>Организация освещения улиц</t>
  </si>
  <si>
    <t>в том числе:</t>
  </si>
  <si>
    <t xml:space="preserve">Муниципальная программа поселения «Благоустройство на территории Ёгвинского сельского поселения Кудымкарского муниципального района» </t>
  </si>
  <si>
    <t>Установка указателей с наименованиями улиц и номерами домов</t>
  </si>
  <si>
    <t>Организация сбора мусора</t>
  </si>
  <si>
    <t>средства бюджета муниципального района</t>
  </si>
  <si>
    <t>Проведение кадастровых работ по межеванию земельных участков, техническая инвентаризация объектов</t>
  </si>
  <si>
    <t>Муниципальная программа поселения «Энергосбережение и повышение энергетической эффективности на территории Ёгвинского сельского поселения Кудымкарского муниципального района»</t>
  </si>
  <si>
    <t>6</t>
  </si>
  <si>
    <t>7</t>
  </si>
  <si>
    <t>8</t>
  </si>
  <si>
    <t>8.1.</t>
  </si>
  <si>
    <t>Приложение 11</t>
  </si>
  <si>
    <t>Приложение 12</t>
  </si>
  <si>
    <t>Основное мероприятие «Благоустройство населенных пунктов»</t>
  </si>
  <si>
    <t>Ремонт и устройство ограждений</t>
  </si>
  <si>
    <t>Основное мероприятие «Энергосбережение»</t>
  </si>
  <si>
    <t>Обеспечение деятельности сельской библиотеки</t>
  </si>
  <si>
    <t>1.1.2.</t>
  </si>
  <si>
    <t>1.1.3.</t>
  </si>
  <si>
    <t>1.1.1.</t>
  </si>
  <si>
    <t>1.1.4.</t>
  </si>
  <si>
    <t>1.1.5.</t>
  </si>
  <si>
    <t>2.1.1.</t>
  </si>
  <si>
    <t>2.1.2.</t>
  </si>
  <si>
    <t>2.1.3.</t>
  </si>
  <si>
    <t>3.1.1.</t>
  </si>
  <si>
    <t>3.1.2.</t>
  </si>
  <si>
    <t>3.1.3.</t>
  </si>
  <si>
    <t>3.1.4.</t>
  </si>
  <si>
    <t>3.1.5.</t>
  </si>
  <si>
    <t>3.1.6.</t>
  </si>
  <si>
    <t>4.1.1.</t>
  </si>
  <si>
    <t>5.3.</t>
  </si>
  <si>
    <t>5.3.1.</t>
  </si>
  <si>
    <t>6.1.1.</t>
  </si>
  <si>
    <t>7.1.1.</t>
  </si>
  <si>
    <t>7.1.2.</t>
  </si>
  <si>
    <t>7.1.3</t>
  </si>
  <si>
    <t>8.1.1.</t>
  </si>
  <si>
    <t>2019 год</t>
  </si>
  <si>
    <t>Ремонт пешеходных мостов</t>
  </si>
  <si>
    <t>Благоустройство мест природных выходов подземных вод (родники)</t>
  </si>
  <si>
    <t>3.1.7.</t>
  </si>
  <si>
    <t>3.1.8.</t>
  </si>
  <si>
    <t>3.1.9.</t>
  </si>
  <si>
    <t>3.1.10.</t>
  </si>
  <si>
    <t>3.1.11</t>
  </si>
  <si>
    <t>5.4.</t>
  </si>
  <si>
    <t>5.4.1.</t>
  </si>
  <si>
    <t>3.1.12</t>
  </si>
  <si>
    <t>4.1.2.</t>
  </si>
  <si>
    <t>Замена светильников на энергоэффективные, замена неизолированных проводов на самонесущие изолированные провода, установка светодиодных ламп, ламп ДНаТ, пускорегулирующих аппаратов, оснащение приборами учёта</t>
  </si>
  <si>
    <t>Замена неэффективных отопительных котлов в индивидуальных системах отопления зданий, строений, сооружений</t>
  </si>
  <si>
    <t>к решению Совета депутатов</t>
  </si>
  <si>
    <t>Усть-Черновского сельского поселения</t>
  </si>
  <si>
    <t xml:space="preserve">от.2017 № </t>
  </si>
  <si>
    <t xml:space="preserve">Муниципальная программа поселения 
«Развитие дорожной деятельности в Усть-Черновском сельском поселении на 2018 - 2020 годы»
</t>
  </si>
  <si>
    <t xml:space="preserve">«Обеспечение  дорожной деятельности»
</t>
  </si>
  <si>
    <t xml:space="preserve"> «Создания условий для организации досуга и обеспечения жителей поселения услугами организаций культуры»
</t>
  </si>
  <si>
    <t>Обеспечение деятельности сельского культурно-досугового центра.</t>
  </si>
  <si>
    <t xml:space="preserve">Муниципальная программа поселения  
«Развитие культуры в Усть-Черновском сельском поселении на 2018-2020годы»
</t>
  </si>
  <si>
    <t>2.2.1.</t>
  </si>
  <si>
    <t xml:space="preserve">от  2017 № </t>
  </si>
  <si>
    <t>2020 год</t>
  </si>
  <si>
    <t>«Обеспечение  дорожной деятельности»</t>
  </si>
  <si>
    <t>ПЕРЕЧЕНЬ МУНИЦИПАЛЬНЫХ ПРОГРАММ УСТЬ-ЧЕРНОВСКОГО  СЕЛЬСКОГО ПОСЕЛЕНИЯ И ОБЪЁМЫ ИХ ФИНАНСИРОВАНИЯ НА ПЛАНОВЫЙ ПЕРИОД 2019 И 2020 ГОДОВ,  рублей.</t>
  </si>
  <si>
    <t>ПЕРЕЧЕНЬ МУНИЦИПАЛЬНЫХ ПРОГРАММ УСТЬ-ЧЕРНОВСКОГО СЕЛЬСКОГО ПОСЕЛЕНИЯ И ОБЪЁМЫ ИХ ФИНАНСИРОВАНИЯ НА 2018 ГОД, рублей</t>
  </si>
  <si>
    <t>Сумма,  руб.</t>
  </si>
  <si>
    <t xml:space="preserve">«Организация библиотечного обслуживания населения, обеспечение сохранности библиотечных фондов библиотек поселения»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</si>
</sst>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0.0000"/>
    <numFmt numFmtId="181" formatCode="[$-FC19]d\ mmmm\ yyyy\ &quot;г.&quot;"/>
    <numFmt numFmtId="182" formatCode="0.00000"/>
  </numFmts>
  <fonts count="61">
    <font>
      <sz val="10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10"/>
      <color rgb="FFFF0000"/>
      <name val="Arial Cyr"/>
      <family val="0"/>
    </font>
    <font>
      <b/>
      <i/>
      <sz val="10"/>
      <color rgb="FFFF0000"/>
      <name val="Arial Cyr"/>
      <family val="0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NumberFormat="1" applyFont="1" applyFill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justify" wrapText="1"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justify" wrapText="1"/>
    </xf>
    <xf numFmtId="0" fontId="3" fillId="0" borderId="10" xfId="0" applyFont="1" applyBorder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49" fontId="5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57" fillId="0" borderId="0" xfId="0" applyFont="1" applyAlignment="1">
      <alignment/>
    </xf>
    <xf numFmtId="0" fontId="1" fillId="12" borderId="10" xfId="0" applyFont="1" applyFill="1" applyBorder="1" applyAlignment="1">
      <alignment horizontal="center" wrapText="1"/>
    </xf>
    <xf numFmtId="0" fontId="1" fillId="12" borderId="10" xfId="0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justify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5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justify" wrapText="1"/>
    </xf>
    <xf numFmtId="0" fontId="10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justify" wrapText="1"/>
    </xf>
    <xf numFmtId="0" fontId="11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2" fillId="0" borderId="0" xfId="0" applyFont="1" applyAlignment="1">
      <alignment horizontal="justify" vertic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10" xfId="0" applyNumberFormat="1" applyFont="1" applyFill="1" applyBorder="1" applyAlignment="1">
      <alignment horizontal="justify" wrapText="1"/>
    </xf>
    <xf numFmtId="0" fontId="4" fillId="0" borderId="10" xfId="0" applyNumberFormat="1" applyFont="1" applyFill="1" applyBorder="1" applyAlignment="1">
      <alignment horizontal="justify" vertical="center" wrapText="1"/>
    </xf>
    <xf numFmtId="0" fontId="60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49" fontId="1" fillId="12" borderId="10" xfId="0" applyNumberFormat="1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 wrapText="1"/>
    </xf>
    <xf numFmtId="0" fontId="1" fillId="12" borderId="11" xfId="0" applyFont="1" applyFill="1" applyBorder="1" applyAlignment="1">
      <alignment horizontal="center" wrapText="1"/>
    </xf>
    <xf numFmtId="0" fontId="1" fillId="12" borderId="12" xfId="0" applyFont="1" applyFill="1" applyBorder="1" applyAlignment="1">
      <alignment horizontal="center" wrapText="1"/>
    </xf>
    <xf numFmtId="0" fontId="1" fillId="12" borderId="13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2" borderId="15" xfId="0" applyFont="1" applyFill="1" applyBorder="1" applyAlignment="1">
      <alignment horizontal="center"/>
    </xf>
    <xf numFmtId="0" fontId="1" fillId="12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41">
      <selection activeCell="K45" sqref="K45"/>
    </sheetView>
  </sheetViews>
  <sheetFormatPr defaultColWidth="9.00390625" defaultRowHeight="12.75"/>
  <cols>
    <col min="1" max="1" width="6.125" style="1" customWidth="1"/>
    <col min="2" max="2" width="34.125" style="1" customWidth="1"/>
    <col min="3" max="3" width="13.25390625" style="1" customWidth="1"/>
    <col min="4" max="6" width="13.25390625" style="0" customWidth="1"/>
  </cols>
  <sheetData>
    <row r="1" ht="12.75">
      <c r="F1" s="2" t="s">
        <v>31</v>
      </c>
    </row>
    <row r="2" ht="12.75">
      <c r="F2" s="2" t="s">
        <v>73</v>
      </c>
    </row>
    <row r="3" ht="12.75">
      <c r="F3" s="2" t="s">
        <v>74</v>
      </c>
    </row>
    <row r="4" ht="12.75">
      <c r="F4" s="2"/>
    </row>
    <row r="5" ht="12.75">
      <c r="F5" s="2" t="s">
        <v>75</v>
      </c>
    </row>
    <row r="7" spans="1:6" ht="12.75">
      <c r="A7" s="50" t="s">
        <v>86</v>
      </c>
      <c r="B7" s="50"/>
      <c r="C7" s="50"/>
      <c r="D7" s="50"/>
      <c r="E7" s="50"/>
      <c r="F7" s="50"/>
    </row>
    <row r="8" spans="1:6" ht="12.75">
      <c r="A8" s="50"/>
      <c r="B8" s="50"/>
      <c r="C8" s="50"/>
      <c r="D8" s="50"/>
      <c r="E8" s="50"/>
      <c r="F8" s="50"/>
    </row>
    <row r="9" spans="1:3" ht="12.75">
      <c r="A9" s="12"/>
      <c r="B9" s="12"/>
      <c r="C9" s="12"/>
    </row>
    <row r="10" spans="1:6" ht="12.75">
      <c r="A10" s="51" t="s">
        <v>13</v>
      </c>
      <c r="B10" s="52" t="s">
        <v>2</v>
      </c>
      <c r="C10" s="53" t="s">
        <v>87</v>
      </c>
      <c r="D10" s="55" t="s">
        <v>20</v>
      </c>
      <c r="E10" s="56"/>
      <c r="F10" s="57"/>
    </row>
    <row r="11" spans="1:6" ht="51">
      <c r="A11" s="51"/>
      <c r="B11" s="52"/>
      <c r="C11" s="54"/>
      <c r="D11" s="22" t="s">
        <v>8</v>
      </c>
      <c r="E11" s="22" t="s">
        <v>24</v>
      </c>
      <c r="F11" s="22" t="s">
        <v>9</v>
      </c>
    </row>
    <row r="12" spans="1:6" ht="99.75">
      <c r="A12" s="11">
        <v>1</v>
      </c>
      <c r="B12" s="35" t="s">
        <v>76</v>
      </c>
      <c r="C12" s="46">
        <f>C13</f>
        <v>706100</v>
      </c>
      <c r="D12" s="46">
        <f>D13</f>
        <v>0</v>
      </c>
      <c r="E12" s="46">
        <f>E13</f>
        <v>0</v>
      </c>
      <c r="F12" s="46">
        <f>F13</f>
        <v>706100</v>
      </c>
    </row>
    <row r="13" spans="1:6" s="26" customFormat="1" ht="60">
      <c r="A13" s="24" t="s">
        <v>14</v>
      </c>
      <c r="B13" s="34" t="s">
        <v>77</v>
      </c>
      <c r="C13" s="47">
        <f>C14+C15+C16+C17+C18</f>
        <v>706100</v>
      </c>
      <c r="D13" s="47">
        <f>D14+D15+D16+D17+D18</f>
        <v>0</v>
      </c>
      <c r="E13" s="47">
        <f>E14+E15+E16+E17+E18</f>
        <v>0</v>
      </c>
      <c r="F13" s="47">
        <f>F14+F15+F16+F17+F18</f>
        <v>706100</v>
      </c>
    </row>
    <row r="14" spans="1:6" ht="60">
      <c r="A14" s="8" t="s">
        <v>39</v>
      </c>
      <c r="B14" s="42" t="s">
        <v>25</v>
      </c>
      <c r="C14" s="48">
        <f>D14+E14+F14</f>
        <v>110000</v>
      </c>
      <c r="D14" s="48">
        <v>0</v>
      </c>
      <c r="E14" s="48">
        <v>0</v>
      </c>
      <c r="F14" s="48">
        <v>110000</v>
      </c>
    </row>
    <row r="15" spans="1:6" ht="60">
      <c r="A15" s="8" t="s">
        <v>37</v>
      </c>
      <c r="B15" s="43" t="s">
        <v>0</v>
      </c>
      <c r="C15" s="48">
        <f aca="true" t="shared" si="0" ref="C15:C23">D15+E15+F15</f>
        <v>50000</v>
      </c>
      <c r="D15" s="48">
        <v>0</v>
      </c>
      <c r="E15" s="48">
        <v>0</v>
      </c>
      <c r="F15" s="48">
        <v>50000</v>
      </c>
    </row>
    <row r="16" spans="1:6" ht="60">
      <c r="A16" s="8" t="s">
        <v>38</v>
      </c>
      <c r="B16" s="43" t="s">
        <v>1</v>
      </c>
      <c r="C16" s="48">
        <f t="shared" si="0"/>
        <v>546100</v>
      </c>
      <c r="D16" s="48">
        <v>0</v>
      </c>
      <c r="E16" s="48">
        <v>0</v>
      </c>
      <c r="F16" s="48">
        <v>546100</v>
      </c>
    </row>
    <row r="17" spans="1:6" ht="12.75" hidden="1">
      <c r="A17" s="8" t="s">
        <v>40</v>
      </c>
      <c r="B17" s="4"/>
      <c r="C17" s="48">
        <f t="shared" si="0"/>
        <v>0</v>
      </c>
      <c r="D17" s="48">
        <v>0</v>
      </c>
      <c r="E17" s="48">
        <v>0</v>
      </c>
      <c r="F17" s="48">
        <v>0</v>
      </c>
    </row>
    <row r="18" spans="1:6" ht="12.75" hidden="1">
      <c r="A18" s="8" t="s">
        <v>41</v>
      </c>
      <c r="B18" s="4"/>
      <c r="C18" s="48">
        <f t="shared" si="0"/>
        <v>0</v>
      </c>
      <c r="D18" s="48">
        <v>0</v>
      </c>
      <c r="E18" s="48">
        <v>0</v>
      </c>
      <c r="F18" s="48">
        <v>0</v>
      </c>
    </row>
    <row r="19" spans="1:6" ht="14.25" hidden="1">
      <c r="A19" s="11">
        <v>2</v>
      </c>
      <c r="B19" s="36"/>
      <c r="C19" s="46">
        <f>C20</f>
        <v>0</v>
      </c>
      <c r="D19" s="46">
        <f>D20</f>
        <v>0</v>
      </c>
      <c r="E19" s="46">
        <f>E20</f>
        <v>0</v>
      </c>
      <c r="F19" s="46">
        <f>F20</f>
        <v>0</v>
      </c>
    </row>
    <row r="20" spans="1:6" s="26" customFormat="1" ht="15" hidden="1">
      <c r="A20" s="24" t="s">
        <v>15</v>
      </c>
      <c r="B20" s="37"/>
      <c r="C20" s="47">
        <f>C21+C22+C23</f>
        <v>0</v>
      </c>
      <c r="D20" s="47">
        <f>D21+D22+D23</f>
        <v>0</v>
      </c>
      <c r="E20" s="47">
        <f>E21+E22+E23</f>
        <v>0</v>
      </c>
      <c r="F20" s="47">
        <f>F21+F22+F23</f>
        <v>0</v>
      </c>
    </row>
    <row r="21" spans="1:6" ht="15" hidden="1">
      <c r="A21" s="8" t="s">
        <v>42</v>
      </c>
      <c r="B21" s="38"/>
      <c r="C21" s="48">
        <f t="shared" si="0"/>
        <v>0</v>
      </c>
      <c r="D21" s="48">
        <v>0</v>
      </c>
      <c r="E21" s="48">
        <v>0</v>
      </c>
      <c r="F21" s="48">
        <v>0</v>
      </c>
    </row>
    <row r="22" spans="1:6" s="18" customFormat="1" ht="12.75" hidden="1">
      <c r="A22" s="8" t="s">
        <v>43</v>
      </c>
      <c r="B22" s="7"/>
      <c r="C22" s="48">
        <f t="shared" si="0"/>
        <v>0</v>
      </c>
      <c r="D22" s="48"/>
      <c r="E22" s="48"/>
      <c r="F22" s="48">
        <v>0</v>
      </c>
    </row>
    <row r="23" spans="1:6" s="18" customFormat="1" ht="12.75" hidden="1">
      <c r="A23" s="8" t="s">
        <v>44</v>
      </c>
      <c r="B23" s="4"/>
      <c r="C23" s="48">
        <f t="shared" si="0"/>
        <v>0</v>
      </c>
      <c r="D23" s="48"/>
      <c r="E23" s="48"/>
      <c r="F23" s="48">
        <v>0</v>
      </c>
    </row>
    <row r="24" spans="1:6" s="21" customFormat="1" ht="63.75" hidden="1">
      <c r="A24" s="11">
        <v>3</v>
      </c>
      <c r="B24" s="16" t="s">
        <v>21</v>
      </c>
      <c r="C24" s="46">
        <f>C25</f>
        <v>0</v>
      </c>
      <c r="D24" s="46">
        <f>D25</f>
        <v>0</v>
      </c>
      <c r="E24" s="46">
        <f>E25</f>
        <v>0</v>
      </c>
      <c r="F24" s="46">
        <f>F25</f>
        <v>0</v>
      </c>
    </row>
    <row r="25" spans="1:6" s="29" customFormat="1" ht="40.5" hidden="1">
      <c r="A25" s="24" t="s">
        <v>10</v>
      </c>
      <c r="B25" s="28" t="s">
        <v>33</v>
      </c>
      <c r="C25" s="47">
        <f>C26+C27+C28+C29+C30+C31+C32+C33+C34+C35+C36</f>
        <v>0</v>
      </c>
      <c r="D25" s="47">
        <f>D26+D27+D28+D29+D30+D31+D32+D33+D34+D35+D36</f>
        <v>0</v>
      </c>
      <c r="E25" s="47">
        <f>E26+E27+E28+E29+E30+E31+E32+E33+E34+E35+E36</f>
        <v>0</v>
      </c>
      <c r="F25" s="47">
        <f>F26+F27+F28+F29+F30+F31+F32+F33+F34+F35+F36</f>
        <v>0</v>
      </c>
    </row>
    <row r="26" spans="1:6" s="29" customFormat="1" ht="38.25" hidden="1">
      <c r="A26" s="8" t="s">
        <v>45</v>
      </c>
      <c r="B26" s="7" t="s">
        <v>25</v>
      </c>
      <c r="C26" s="48">
        <f>D26+E26+F26</f>
        <v>0</v>
      </c>
      <c r="D26" s="48">
        <v>0</v>
      </c>
      <c r="E26" s="48">
        <v>0</v>
      </c>
      <c r="F26" s="48">
        <v>0</v>
      </c>
    </row>
    <row r="27" spans="1:6" s="29" customFormat="1" ht="12.75" hidden="1">
      <c r="A27" s="8" t="s">
        <v>46</v>
      </c>
      <c r="B27" s="5" t="s">
        <v>19</v>
      </c>
      <c r="C27" s="48">
        <f>D27+E27+F27</f>
        <v>0</v>
      </c>
      <c r="D27" s="48">
        <v>0</v>
      </c>
      <c r="E27" s="48">
        <v>0</v>
      </c>
      <c r="F27" s="48">
        <v>0</v>
      </c>
    </row>
    <row r="28" spans="1:6" s="29" customFormat="1" ht="38.25" hidden="1">
      <c r="A28" s="8" t="s">
        <v>47</v>
      </c>
      <c r="B28" s="9" t="s">
        <v>22</v>
      </c>
      <c r="C28" s="48">
        <f>D28+E28+F28</f>
        <v>0</v>
      </c>
      <c r="D28" s="48">
        <v>0</v>
      </c>
      <c r="E28" s="48">
        <v>0</v>
      </c>
      <c r="F28" s="48">
        <v>0</v>
      </c>
    </row>
    <row r="29" spans="1:6" s="29" customFormat="1" ht="12.75" hidden="1">
      <c r="A29" s="8" t="s">
        <v>48</v>
      </c>
      <c r="B29" s="5" t="s">
        <v>23</v>
      </c>
      <c r="C29" s="48">
        <f>D29+E29+F29</f>
        <v>0</v>
      </c>
      <c r="D29" s="48">
        <v>0</v>
      </c>
      <c r="E29" s="48">
        <v>0</v>
      </c>
      <c r="F29" s="48">
        <v>0</v>
      </c>
    </row>
    <row r="30" spans="1:6" s="17" customFormat="1" ht="12.75" hidden="1">
      <c r="A30" s="8" t="s">
        <v>49</v>
      </c>
      <c r="B30" s="5" t="s">
        <v>11</v>
      </c>
      <c r="C30" s="48">
        <f aca="true" t="shared" si="1" ref="C30:C36">D30+E30+F30</f>
        <v>0</v>
      </c>
      <c r="D30" s="48">
        <v>0</v>
      </c>
      <c r="E30" s="48">
        <v>0</v>
      </c>
      <c r="F30" s="48">
        <v>0</v>
      </c>
    </row>
    <row r="31" spans="1:6" s="17" customFormat="1" ht="12.75" hidden="1">
      <c r="A31" s="8" t="s">
        <v>50</v>
      </c>
      <c r="B31" s="4" t="s">
        <v>60</v>
      </c>
      <c r="C31" s="48">
        <f t="shared" si="1"/>
        <v>0</v>
      </c>
      <c r="D31" s="48">
        <v>0</v>
      </c>
      <c r="E31" s="48">
        <v>0</v>
      </c>
      <c r="F31" s="48">
        <v>0</v>
      </c>
    </row>
    <row r="32" spans="1:6" s="17" customFormat="1" ht="25.5" hidden="1">
      <c r="A32" s="8" t="s">
        <v>62</v>
      </c>
      <c r="B32" s="4" t="s">
        <v>61</v>
      </c>
      <c r="C32" s="48">
        <f t="shared" si="1"/>
        <v>0</v>
      </c>
      <c r="D32" s="48">
        <v>0</v>
      </c>
      <c r="E32" s="48">
        <v>0</v>
      </c>
      <c r="F32" s="48">
        <v>0</v>
      </c>
    </row>
    <row r="33" spans="1:6" s="17" customFormat="1" ht="12.75" hidden="1">
      <c r="A33" s="8" t="s">
        <v>63</v>
      </c>
      <c r="B33" s="4" t="s">
        <v>34</v>
      </c>
      <c r="C33" s="48">
        <f t="shared" si="1"/>
        <v>0</v>
      </c>
      <c r="D33" s="48">
        <v>0</v>
      </c>
      <c r="E33" s="48">
        <v>0</v>
      </c>
      <c r="F33" s="48">
        <v>0</v>
      </c>
    </row>
    <row r="34" spans="1:6" s="17" customFormat="1" ht="12.75" hidden="1">
      <c r="A34" s="8" t="s">
        <v>64</v>
      </c>
      <c r="B34" s="5" t="s">
        <v>6</v>
      </c>
      <c r="C34" s="48">
        <f t="shared" si="1"/>
        <v>0</v>
      </c>
      <c r="D34" s="48">
        <v>0</v>
      </c>
      <c r="E34" s="48">
        <v>0</v>
      </c>
      <c r="F34" s="48">
        <v>0</v>
      </c>
    </row>
    <row r="35" spans="1:6" s="17" customFormat="1" ht="25.5" hidden="1">
      <c r="A35" s="8" t="s">
        <v>65</v>
      </c>
      <c r="B35" s="4" t="s">
        <v>18</v>
      </c>
      <c r="C35" s="48">
        <f t="shared" si="1"/>
        <v>0</v>
      </c>
      <c r="D35" s="48">
        <v>0</v>
      </c>
      <c r="E35" s="48">
        <v>0</v>
      </c>
      <c r="F35" s="48">
        <v>0</v>
      </c>
    </row>
    <row r="36" spans="1:6" s="17" customFormat="1" ht="25.5" hidden="1">
      <c r="A36" s="8" t="s">
        <v>66</v>
      </c>
      <c r="B36" s="5" t="s">
        <v>7</v>
      </c>
      <c r="C36" s="48">
        <f t="shared" si="1"/>
        <v>0</v>
      </c>
      <c r="D36" s="48">
        <v>0</v>
      </c>
      <c r="E36" s="48">
        <v>0</v>
      </c>
      <c r="F36" s="48">
        <v>0</v>
      </c>
    </row>
    <row r="37" spans="1:6" s="14" customFormat="1" ht="76.5" hidden="1">
      <c r="A37" s="11">
        <v>4</v>
      </c>
      <c r="B37" s="15" t="s">
        <v>26</v>
      </c>
      <c r="C37" s="46">
        <f>C38</f>
        <v>0</v>
      </c>
      <c r="D37" s="46">
        <f>D38</f>
        <v>0</v>
      </c>
      <c r="E37" s="46">
        <f>E38</f>
        <v>0</v>
      </c>
      <c r="F37" s="46">
        <f>F38</f>
        <v>0</v>
      </c>
    </row>
    <row r="38" spans="1:6" s="30" customFormat="1" ht="27" hidden="1">
      <c r="A38" s="24" t="s">
        <v>3</v>
      </c>
      <c r="B38" s="25" t="s">
        <v>35</v>
      </c>
      <c r="C38" s="47">
        <f>C39+C40</f>
        <v>0</v>
      </c>
      <c r="D38" s="47">
        <f>D39+D40</f>
        <v>0</v>
      </c>
      <c r="E38" s="47">
        <f>E39+E40</f>
        <v>0</v>
      </c>
      <c r="F38" s="47">
        <f>F39+F40</f>
        <v>0</v>
      </c>
    </row>
    <row r="39" spans="1:6" s="18" customFormat="1" ht="89.25" hidden="1">
      <c r="A39" s="8" t="s">
        <v>51</v>
      </c>
      <c r="B39" s="5" t="s">
        <v>71</v>
      </c>
      <c r="C39" s="48">
        <f>D39+E39+F39</f>
        <v>0</v>
      </c>
      <c r="D39" s="48">
        <v>0</v>
      </c>
      <c r="E39" s="48">
        <v>0</v>
      </c>
      <c r="F39" s="48">
        <v>0</v>
      </c>
    </row>
    <row r="40" spans="1:6" s="18" customFormat="1" ht="51" hidden="1">
      <c r="A40" s="8" t="s">
        <v>70</v>
      </c>
      <c r="B40" s="5" t="s">
        <v>72</v>
      </c>
      <c r="C40" s="48">
        <f>D40+E40+F40</f>
        <v>0</v>
      </c>
      <c r="D40" s="48">
        <v>0</v>
      </c>
      <c r="E40" s="48">
        <v>0</v>
      </c>
      <c r="F40" s="48">
        <v>0</v>
      </c>
    </row>
    <row r="41" spans="1:6" s="14" customFormat="1" ht="99" customHeight="1">
      <c r="A41" s="11" t="s">
        <v>12</v>
      </c>
      <c r="B41" s="39" t="s">
        <v>80</v>
      </c>
      <c r="C41" s="46">
        <f>C42+C44+C48+C46</f>
        <v>2749100</v>
      </c>
      <c r="D41" s="46">
        <f>D42+D44+D48+D46</f>
        <v>0</v>
      </c>
      <c r="E41" s="46">
        <f>E42+E44+E48+E46</f>
        <v>0</v>
      </c>
      <c r="F41" s="46">
        <f>F42+F44+F48+F46</f>
        <v>2749100</v>
      </c>
    </row>
    <row r="42" spans="1:6" s="30" customFormat="1" ht="89.25" customHeight="1">
      <c r="A42" s="24" t="s">
        <v>15</v>
      </c>
      <c r="B42" s="40" t="s">
        <v>78</v>
      </c>
      <c r="C42" s="47">
        <f>C43</f>
        <v>2496000</v>
      </c>
      <c r="D42" s="47">
        <f>D43</f>
        <v>0</v>
      </c>
      <c r="E42" s="47">
        <f>E43</f>
        <v>0</v>
      </c>
      <c r="F42" s="47">
        <f>F43</f>
        <v>2496000</v>
      </c>
    </row>
    <row r="43" spans="1:6" s="13" customFormat="1" ht="45">
      <c r="A43" s="8" t="s">
        <v>42</v>
      </c>
      <c r="B43" s="42" t="s">
        <v>79</v>
      </c>
      <c r="C43" s="48">
        <f>D43+E43+F43</f>
        <v>2496000</v>
      </c>
      <c r="D43" s="48">
        <v>0</v>
      </c>
      <c r="E43" s="48">
        <v>0</v>
      </c>
      <c r="F43" s="48">
        <v>2496000</v>
      </c>
    </row>
    <row r="44" spans="1:6" s="30" customFormat="1" ht="78" customHeight="1">
      <c r="A44" s="24" t="s">
        <v>16</v>
      </c>
      <c r="B44" s="41" t="s">
        <v>88</v>
      </c>
      <c r="C44" s="47">
        <f>C45</f>
        <v>253100</v>
      </c>
      <c r="D44" s="47">
        <f>D45</f>
        <v>0</v>
      </c>
      <c r="E44" s="47">
        <f>E45</f>
        <v>0</v>
      </c>
      <c r="F44" s="47">
        <f>F45</f>
        <v>253100</v>
      </c>
    </row>
    <row r="45" spans="1:6" s="13" customFormat="1" ht="30">
      <c r="A45" s="8" t="s">
        <v>81</v>
      </c>
      <c r="B45" s="42" t="s">
        <v>36</v>
      </c>
      <c r="C45" s="48">
        <f>D45+E45+F45</f>
        <v>253100</v>
      </c>
      <c r="D45" s="48">
        <v>0</v>
      </c>
      <c r="E45" s="48">
        <v>0</v>
      </c>
      <c r="F45" s="48">
        <v>253100</v>
      </c>
    </row>
    <row r="46" spans="1:6" s="14" customFormat="1" ht="13.5" hidden="1">
      <c r="A46" s="24" t="s">
        <v>52</v>
      </c>
      <c r="B46" s="33"/>
      <c r="C46" s="47">
        <f>C47</f>
        <v>0</v>
      </c>
      <c r="D46" s="47">
        <f>D47</f>
        <v>0</v>
      </c>
      <c r="E46" s="47">
        <f>E47</f>
        <v>0</v>
      </c>
      <c r="F46" s="47">
        <f>F47</f>
        <v>0</v>
      </c>
    </row>
    <row r="47" spans="1:6" s="13" customFormat="1" ht="12.75" hidden="1">
      <c r="A47" s="8" t="s">
        <v>53</v>
      </c>
      <c r="B47" s="5"/>
      <c r="C47" s="48">
        <f>D47+E47+F47</f>
        <v>0</v>
      </c>
      <c r="D47" s="48">
        <v>0</v>
      </c>
      <c r="E47" s="48">
        <v>0</v>
      </c>
      <c r="F47" s="48">
        <v>0</v>
      </c>
    </row>
    <row r="48" spans="1:6" s="30" customFormat="1" ht="13.5" hidden="1">
      <c r="A48" s="24" t="s">
        <v>67</v>
      </c>
      <c r="B48" s="31"/>
      <c r="C48" s="47">
        <f>C49</f>
        <v>0</v>
      </c>
      <c r="D48" s="47">
        <f>D49</f>
        <v>0</v>
      </c>
      <c r="E48" s="47">
        <f>E49</f>
        <v>0</v>
      </c>
      <c r="F48" s="47">
        <f>F49</f>
        <v>0</v>
      </c>
    </row>
    <row r="49" spans="1:6" s="13" customFormat="1" ht="12.75" hidden="1">
      <c r="A49" s="8" t="s">
        <v>68</v>
      </c>
      <c r="B49" s="5"/>
      <c r="C49" s="48">
        <f>D49+E49+F49</f>
        <v>0</v>
      </c>
      <c r="D49" s="48">
        <v>0</v>
      </c>
      <c r="E49" s="48">
        <v>0</v>
      </c>
      <c r="F49" s="48">
        <v>0</v>
      </c>
    </row>
    <row r="50" spans="1:6" s="14" customFormat="1" ht="12.75" hidden="1">
      <c r="A50" s="11" t="s">
        <v>27</v>
      </c>
      <c r="B50" s="16"/>
      <c r="C50" s="46">
        <f>C51</f>
        <v>0</v>
      </c>
      <c r="D50" s="46">
        <f aca="true" t="shared" si="2" ref="D50:F51">D51</f>
        <v>0</v>
      </c>
      <c r="E50" s="46">
        <f t="shared" si="2"/>
        <v>0</v>
      </c>
      <c r="F50" s="46">
        <f t="shared" si="2"/>
        <v>0</v>
      </c>
    </row>
    <row r="51" spans="1:6" s="30" customFormat="1" ht="13.5" hidden="1">
      <c r="A51" s="24" t="s">
        <v>4</v>
      </c>
      <c r="B51" s="28"/>
      <c r="C51" s="47">
        <f>C52</f>
        <v>0</v>
      </c>
      <c r="D51" s="47">
        <f>D52</f>
        <v>0</v>
      </c>
      <c r="E51" s="47">
        <f t="shared" si="2"/>
        <v>0</v>
      </c>
      <c r="F51" s="47">
        <v>0</v>
      </c>
    </row>
    <row r="52" spans="1:6" s="13" customFormat="1" ht="12.75" hidden="1">
      <c r="A52" s="8" t="s">
        <v>54</v>
      </c>
      <c r="B52" s="9"/>
      <c r="C52" s="48">
        <f>D52+E52+F52</f>
        <v>0</v>
      </c>
      <c r="D52" s="48">
        <v>0</v>
      </c>
      <c r="E52" s="48">
        <v>0</v>
      </c>
      <c r="F52" s="48">
        <v>0</v>
      </c>
    </row>
    <row r="53" spans="1:6" s="14" customFormat="1" ht="12.75" hidden="1">
      <c r="A53" s="11" t="s">
        <v>28</v>
      </c>
      <c r="B53" s="16"/>
      <c r="C53" s="46">
        <f>C54</f>
        <v>0</v>
      </c>
      <c r="D53" s="46">
        <f>D54</f>
        <v>0</v>
      </c>
      <c r="E53" s="46">
        <f>E54</f>
        <v>0</v>
      </c>
      <c r="F53" s="46">
        <f>F54</f>
        <v>0</v>
      </c>
    </row>
    <row r="54" spans="1:6" s="30" customFormat="1" ht="13.5" hidden="1">
      <c r="A54" s="24" t="s">
        <v>5</v>
      </c>
      <c r="B54" s="31"/>
      <c r="C54" s="47">
        <f>C55+C56+C57</f>
        <v>0</v>
      </c>
      <c r="D54" s="47">
        <f>D55+D56+D57</f>
        <v>0</v>
      </c>
      <c r="E54" s="47">
        <f>E55+E56+E57</f>
        <v>0</v>
      </c>
      <c r="F54" s="47">
        <f>F55+F56+F57</f>
        <v>0</v>
      </c>
    </row>
    <row r="55" spans="1:6" s="13" customFormat="1" ht="12.75" hidden="1">
      <c r="A55" s="8" t="s">
        <v>55</v>
      </c>
      <c r="B55" s="5"/>
      <c r="C55" s="48">
        <f>D55+E55+F55</f>
        <v>0</v>
      </c>
      <c r="D55" s="48">
        <v>0</v>
      </c>
      <c r="E55" s="48">
        <v>0</v>
      </c>
      <c r="F55" s="48"/>
    </row>
    <row r="56" spans="1:6" s="13" customFormat="1" ht="12.75" hidden="1">
      <c r="A56" s="8" t="s">
        <v>56</v>
      </c>
      <c r="B56" s="5"/>
      <c r="C56" s="48">
        <f>D56+E56+F56</f>
        <v>0</v>
      </c>
      <c r="D56" s="48">
        <v>0</v>
      </c>
      <c r="E56" s="48">
        <v>0</v>
      </c>
      <c r="F56" s="48"/>
    </row>
    <row r="57" spans="1:6" s="17" customFormat="1" ht="12.75" hidden="1">
      <c r="A57" s="19" t="s">
        <v>57</v>
      </c>
      <c r="B57" s="32"/>
      <c r="C57" s="49">
        <f>D57+E57+F57</f>
        <v>0</v>
      </c>
      <c r="D57" s="49">
        <v>0</v>
      </c>
      <c r="E57" s="49">
        <v>0</v>
      </c>
      <c r="F57" s="49">
        <v>0</v>
      </c>
    </row>
    <row r="58" spans="1:6" s="13" customFormat="1" ht="12.75" hidden="1">
      <c r="A58" s="11" t="s">
        <v>29</v>
      </c>
      <c r="B58" s="6"/>
      <c r="C58" s="46">
        <f>C59</f>
        <v>0</v>
      </c>
      <c r="D58" s="46">
        <f aca="true" t="shared" si="3" ref="D58:F59">D59</f>
        <v>0</v>
      </c>
      <c r="E58" s="46">
        <f t="shared" si="3"/>
        <v>0</v>
      </c>
      <c r="F58" s="46">
        <f t="shared" si="3"/>
        <v>0</v>
      </c>
    </row>
    <row r="59" spans="1:6" s="26" customFormat="1" ht="13.5" hidden="1">
      <c r="A59" s="24" t="s">
        <v>30</v>
      </c>
      <c r="B59" s="31"/>
      <c r="C59" s="47">
        <f>C60</f>
        <v>0</v>
      </c>
      <c r="D59" s="47">
        <f t="shared" si="3"/>
        <v>0</v>
      </c>
      <c r="E59" s="47">
        <f t="shared" si="3"/>
        <v>0</v>
      </c>
      <c r="F59" s="47">
        <f t="shared" si="3"/>
        <v>0</v>
      </c>
    </row>
    <row r="60" spans="1:6" s="13" customFormat="1" ht="12.75" hidden="1">
      <c r="A60" s="8" t="s">
        <v>58</v>
      </c>
      <c r="B60" s="9"/>
      <c r="C60" s="48">
        <f>D60+E60+F60</f>
        <v>0</v>
      </c>
      <c r="D60" s="48">
        <v>0</v>
      </c>
      <c r="E60" s="48">
        <v>0</v>
      </c>
      <c r="F60" s="48"/>
    </row>
    <row r="61" spans="1:6" ht="12.75">
      <c r="A61" s="11"/>
      <c r="B61" s="6" t="s">
        <v>17</v>
      </c>
      <c r="C61" s="46">
        <f>C12+C19+C24+C37+C41+C50+C53+C58</f>
        <v>3455200</v>
      </c>
      <c r="D61" s="46">
        <f>D12+D19+D24+D37+D41+D50+D53+D58</f>
        <v>0</v>
      </c>
      <c r="E61" s="46">
        <f>E12+E19+E24+E37+E41+E50+E53+E58</f>
        <v>0</v>
      </c>
      <c r="F61" s="46">
        <f>F12+F19+F24+F37+F41+F50+F53+F58</f>
        <v>3455200</v>
      </c>
    </row>
    <row r="62" spans="1:2" ht="12.75">
      <c r="A62" s="3"/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</sheetData>
  <sheetProtection/>
  <mergeCells count="5">
    <mergeCell ref="A7:F8"/>
    <mergeCell ref="A10:A11"/>
    <mergeCell ref="B10:B11"/>
    <mergeCell ref="C10:C11"/>
    <mergeCell ref="D10:F10"/>
  </mergeCells>
  <printOptions/>
  <pageMargins left="0.7874015748031497" right="0.3937007874015748" top="0.7874015748031497" bottom="0.7874015748031497" header="0.5118110236220472" footer="0.5118110236220472"/>
  <pageSetup fitToHeight="3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6.125" style="1" customWidth="1"/>
    <col min="2" max="2" width="36.00390625" style="1" customWidth="1"/>
    <col min="3" max="3" width="13.375" style="1" customWidth="1"/>
    <col min="4" max="4" width="8.75390625" style="1" customWidth="1"/>
    <col min="5" max="5" width="7.625" style="1" customWidth="1"/>
    <col min="6" max="6" width="10.375" style="1" customWidth="1"/>
    <col min="7" max="7" width="10.625" style="1" customWidth="1"/>
    <col min="8" max="9" width="11.25390625" style="1" customWidth="1"/>
    <col min="10" max="10" width="11.25390625" style="0" customWidth="1"/>
  </cols>
  <sheetData>
    <row r="1" ht="12.75">
      <c r="J1" s="2" t="s">
        <v>32</v>
      </c>
    </row>
    <row r="2" ht="12.75">
      <c r="J2" s="2" t="s">
        <v>73</v>
      </c>
    </row>
    <row r="3" ht="12.75">
      <c r="J3" s="2" t="s">
        <v>74</v>
      </c>
    </row>
    <row r="4" ht="12.75">
      <c r="J4" s="2"/>
    </row>
    <row r="5" ht="12.75">
      <c r="J5" s="2" t="s">
        <v>82</v>
      </c>
    </row>
    <row r="7" spans="1:10" ht="12.75">
      <c r="A7" s="50" t="s">
        <v>85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5" customHeight="1">
      <c r="A8" s="50"/>
      <c r="B8" s="50"/>
      <c r="C8" s="50"/>
      <c r="D8" s="50"/>
      <c r="E8" s="50"/>
      <c r="F8" s="50"/>
      <c r="G8" s="50"/>
      <c r="H8" s="50"/>
      <c r="I8" s="50"/>
      <c r="J8" s="50"/>
    </row>
    <row r="9" spans="1:9" ht="12.75">
      <c r="A9" s="12"/>
      <c r="B9" s="12"/>
      <c r="C9" s="12"/>
      <c r="D9" s="12"/>
      <c r="E9" s="12"/>
      <c r="F9" s="12"/>
      <c r="G9" s="12"/>
      <c r="H9" s="12"/>
      <c r="I9" s="12"/>
    </row>
    <row r="10" spans="1:10" ht="12.75">
      <c r="A10" s="51" t="s">
        <v>13</v>
      </c>
      <c r="B10" s="52" t="s">
        <v>2</v>
      </c>
      <c r="C10" s="53" t="s">
        <v>59</v>
      </c>
      <c r="D10" s="55" t="s">
        <v>20</v>
      </c>
      <c r="E10" s="56"/>
      <c r="F10" s="57"/>
      <c r="G10" s="58" t="s">
        <v>83</v>
      </c>
      <c r="H10" s="55" t="s">
        <v>20</v>
      </c>
      <c r="I10" s="56"/>
      <c r="J10" s="57"/>
    </row>
    <row r="11" spans="1:10" ht="102">
      <c r="A11" s="51"/>
      <c r="B11" s="52"/>
      <c r="C11" s="54"/>
      <c r="D11" s="23" t="s">
        <v>8</v>
      </c>
      <c r="E11" s="23" t="s">
        <v>24</v>
      </c>
      <c r="F11" s="23" t="s">
        <v>9</v>
      </c>
      <c r="G11" s="58"/>
      <c r="H11" s="22" t="s">
        <v>8</v>
      </c>
      <c r="I11" s="22" t="s">
        <v>24</v>
      </c>
      <c r="J11" s="22" t="s">
        <v>9</v>
      </c>
    </row>
    <row r="12" spans="1:10" ht="99.75">
      <c r="A12" s="11">
        <v>1</v>
      </c>
      <c r="B12" s="35" t="s">
        <v>76</v>
      </c>
      <c r="C12" s="46">
        <f aca="true" t="shared" si="0" ref="C12:J12">C13</f>
        <v>713100</v>
      </c>
      <c r="D12" s="46">
        <f t="shared" si="0"/>
        <v>0</v>
      </c>
      <c r="E12" s="46">
        <f t="shared" si="0"/>
        <v>0</v>
      </c>
      <c r="F12" s="46">
        <f t="shared" si="0"/>
        <v>713100</v>
      </c>
      <c r="G12" s="46">
        <f t="shared" si="0"/>
        <v>713100</v>
      </c>
      <c r="H12" s="46">
        <f t="shared" si="0"/>
        <v>0</v>
      </c>
      <c r="I12" s="46">
        <f t="shared" si="0"/>
        <v>0</v>
      </c>
      <c r="J12" s="46">
        <f t="shared" si="0"/>
        <v>713100</v>
      </c>
    </row>
    <row r="13" spans="1:10" ht="27">
      <c r="A13" s="24" t="s">
        <v>14</v>
      </c>
      <c r="B13" s="44" t="s">
        <v>84</v>
      </c>
      <c r="C13" s="47">
        <f aca="true" t="shared" si="1" ref="C13:I13">C14+C15+C16+C17+C18</f>
        <v>713100</v>
      </c>
      <c r="D13" s="47">
        <f t="shared" si="1"/>
        <v>0</v>
      </c>
      <c r="E13" s="47">
        <f t="shared" si="1"/>
        <v>0</v>
      </c>
      <c r="F13" s="47">
        <f>F14+F15+F16</f>
        <v>713100</v>
      </c>
      <c r="G13" s="47">
        <f t="shared" si="1"/>
        <v>713100</v>
      </c>
      <c r="H13" s="47">
        <f t="shared" si="1"/>
        <v>0</v>
      </c>
      <c r="I13" s="47">
        <f t="shared" si="1"/>
        <v>0</v>
      </c>
      <c r="J13" s="47">
        <f>J14+J15+J16</f>
        <v>713100</v>
      </c>
    </row>
    <row r="14" spans="1:10" s="13" customFormat="1" ht="42" customHeight="1">
      <c r="A14" s="8" t="s">
        <v>39</v>
      </c>
      <c r="B14" s="5" t="s">
        <v>25</v>
      </c>
      <c r="C14" s="48">
        <f>D14+E14+F14</f>
        <v>110000</v>
      </c>
      <c r="D14" s="48">
        <v>0</v>
      </c>
      <c r="E14" s="48">
        <v>0</v>
      </c>
      <c r="F14" s="48">
        <v>110000</v>
      </c>
      <c r="G14" s="48">
        <f>H14+I14+J14</f>
        <v>110000</v>
      </c>
      <c r="H14" s="48">
        <v>0</v>
      </c>
      <c r="I14" s="48">
        <v>0</v>
      </c>
      <c r="J14" s="48">
        <v>110000</v>
      </c>
    </row>
    <row r="15" spans="1:10" s="13" customFormat="1" ht="45" customHeight="1">
      <c r="A15" s="8" t="s">
        <v>37</v>
      </c>
      <c r="B15" s="4" t="s">
        <v>0</v>
      </c>
      <c r="C15" s="48">
        <f aca="true" t="shared" si="2" ref="C15:C23">D15+E15+F15</f>
        <v>50000</v>
      </c>
      <c r="D15" s="48">
        <v>0</v>
      </c>
      <c r="E15" s="48">
        <v>0</v>
      </c>
      <c r="F15" s="48">
        <v>50000</v>
      </c>
      <c r="G15" s="48">
        <f>H15+I15+J15</f>
        <v>50000</v>
      </c>
      <c r="H15" s="48">
        <v>0</v>
      </c>
      <c r="I15" s="48">
        <v>0</v>
      </c>
      <c r="J15" s="48">
        <v>50000</v>
      </c>
    </row>
    <row r="16" spans="1:10" s="13" customFormat="1" ht="42.75" customHeight="1">
      <c r="A16" s="8" t="s">
        <v>38</v>
      </c>
      <c r="B16" s="4" t="s">
        <v>1</v>
      </c>
      <c r="C16" s="48">
        <f t="shared" si="2"/>
        <v>553100</v>
      </c>
      <c r="D16" s="48">
        <v>0</v>
      </c>
      <c r="E16" s="48">
        <v>0</v>
      </c>
      <c r="F16" s="48">
        <v>553100</v>
      </c>
      <c r="G16" s="48">
        <f>H16+I16+J16</f>
        <v>553100</v>
      </c>
      <c r="H16" s="48">
        <v>0</v>
      </c>
      <c r="I16" s="48">
        <v>0</v>
      </c>
      <c r="J16" s="48">
        <v>553100</v>
      </c>
    </row>
    <row r="17" spans="1:10" ht="12.75" hidden="1">
      <c r="A17" s="8" t="s">
        <v>40</v>
      </c>
      <c r="B17" s="4"/>
      <c r="C17" s="48">
        <f t="shared" si="2"/>
        <v>0</v>
      </c>
      <c r="D17" s="48">
        <v>0</v>
      </c>
      <c r="E17" s="48">
        <v>0</v>
      </c>
      <c r="F17" s="48"/>
      <c r="G17" s="48">
        <f>H17+I17+J17</f>
        <v>0</v>
      </c>
      <c r="H17" s="48">
        <v>0</v>
      </c>
      <c r="I17" s="48">
        <v>0</v>
      </c>
      <c r="J17" s="48"/>
    </row>
    <row r="18" spans="1:10" ht="12.75" hidden="1">
      <c r="A18" s="8" t="s">
        <v>41</v>
      </c>
      <c r="B18" s="4"/>
      <c r="C18" s="48">
        <f t="shared" si="2"/>
        <v>0</v>
      </c>
      <c r="D18" s="48">
        <v>0</v>
      </c>
      <c r="E18" s="48">
        <v>0</v>
      </c>
      <c r="F18" s="48"/>
      <c r="G18" s="48">
        <f>H18+I18+J18</f>
        <v>0</v>
      </c>
      <c r="H18" s="48">
        <v>0</v>
      </c>
      <c r="I18" s="48">
        <v>0</v>
      </c>
      <c r="J18" s="48"/>
    </row>
    <row r="19" spans="1:10" ht="12.75" hidden="1">
      <c r="A19" s="11">
        <v>2</v>
      </c>
      <c r="B19" s="20"/>
      <c r="C19" s="46">
        <f aca="true" t="shared" si="3" ref="C19:J19">C20</f>
        <v>0</v>
      </c>
      <c r="D19" s="46">
        <f t="shared" si="3"/>
        <v>0</v>
      </c>
      <c r="E19" s="46">
        <f t="shared" si="3"/>
        <v>0</v>
      </c>
      <c r="F19" s="46">
        <f t="shared" si="3"/>
        <v>0</v>
      </c>
      <c r="G19" s="46">
        <f t="shared" si="3"/>
        <v>0</v>
      </c>
      <c r="H19" s="46">
        <f t="shared" si="3"/>
        <v>0</v>
      </c>
      <c r="I19" s="46">
        <f t="shared" si="3"/>
        <v>0</v>
      </c>
      <c r="J19" s="46">
        <f t="shared" si="3"/>
        <v>0</v>
      </c>
    </row>
    <row r="20" spans="1:10" ht="13.5" hidden="1">
      <c r="A20" s="24" t="s">
        <v>15</v>
      </c>
      <c r="B20" s="27"/>
      <c r="C20" s="47">
        <f aca="true" t="shared" si="4" ref="C20:J20">C21+C22+C23</f>
        <v>0</v>
      </c>
      <c r="D20" s="47">
        <f t="shared" si="4"/>
        <v>0</v>
      </c>
      <c r="E20" s="47">
        <f t="shared" si="4"/>
        <v>0</v>
      </c>
      <c r="F20" s="47">
        <f t="shared" si="4"/>
        <v>0</v>
      </c>
      <c r="G20" s="47">
        <f t="shared" si="4"/>
        <v>0</v>
      </c>
      <c r="H20" s="47">
        <f t="shared" si="4"/>
        <v>0</v>
      </c>
      <c r="I20" s="47">
        <f t="shared" si="4"/>
        <v>0</v>
      </c>
      <c r="J20" s="47">
        <f t="shared" si="4"/>
        <v>0</v>
      </c>
    </row>
    <row r="21" spans="1:10" ht="12.75" hidden="1">
      <c r="A21" s="8" t="s">
        <v>42</v>
      </c>
      <c r="B21" s="7"/>
      <c r="C21" s="48">
        <f t="shared" si="2"/>
        <v>0</v>
      </c>
      <c r="D21" s="48">
        <v>0</v>
      </c>
      <c r="E21" s="48">
        <v>0</v>
      </c>
      <c r="F21" s="48"/>
      <c r="G21" s="48">
        <f>H21+I21+J21</f>
        <v>0</v>
      </c>
      <c r="H21" s="48">
        <v>0</v>
      </c>
      <c r="I21" s="48">
        <v>0</v>
      </c>
      <c r="J21" s="48"/>
    </row>
    <row r="22" spans="1:10" s="18" customFormat="1" ht="12.75" hidden="1">
      <c r="A22" s="8" t="s">
        <v>43</v>
      </c>
      <c r="B22" s="7"/>
      <c r="C22" s="48">
        <f t="shared" si="2"/>
        <v>0</v>
      </c>
      <c r="D22" s="48"/>
      <c r="E22" s="48"/>
      <c r="F22" s="48"/>
      <c r="G22" s="48">
        <f>H22+I22+J22</f>
        <v>0</v>
      </c>
      <c r="H22" s="48"/>
      <c r="I22" s="48"/>
      <c r="J22" s="48"/>
    </row>
    <row r="23" spans="1:10" s="18" customFormat="1" ht="12.75" hidden="1">
      <c r="A23" s="8" t="s">
        <v>44</v>
      </c>
      <c r="B23" s="4"/>
      <c r="C23" s="48">
        <f t="shared" si="2"/>
        <v>0</v>
      </c>
      <c r="D23" s="48">
        <v>0</v>
      </c>
      <c r="E23" s="48"/>
      <c r="F23" s="48"/>
      <c r="G23" s="48">
        <f>H23+I23+J23</f>
        <v>0</v>
      </c>
      <c r="H23" s="48">
        <v>0</v>
      </c>
      <c r="I23" s="48"/>
      <c r="J23" s="48"/>
    </row>
    <row r="24" spans="1:10" ht="12.75" hidden="1">
      <c r="A24" s="11">
        <v>3</v>
      </c>
      <c r="B24" s="16"/>
      <c r="C24" s="46">
        <f aca="true" t="shared" si="5" ref="C24:J24">C25</f>
        <v>0</v>
      </c>
      <c r="D24" s="46">
        <f t="shared" si="5"/>
        <v>0</v>
      </c>
      <c r="E24" s="46">
        <f t="shared" si="5"/>
        <v>0</v>
      </c>
      <c r="F24" s="46">
        <f t="shared" si="5"/>
        <v>0</v>
      </c>
      <c r="G24" s="46">
        <f t="shared" si="5"/>
        <v>0</v>
      </c>
      <c r="H24" s="46">
        <f t="shared" si="5"/>
        <v>0</v>
      </c>
      <c r="I24" s="46">
        <f t="shared" si="5"/>
        <v>0</v>
      </c>
      <c r="J24" s="46">
        <f t="shared" si="5"/>
        <v>0</v>
      </c>
    </row>
    <row r="25" spans="1:10" ht="13.5" hidden="1">
      <c r="A25" s="24" t="s">
        <v>10</v>
      </c>
      <c r="B25" s="28"/>
      <c r="C25" s="47">
        <f>C26+C27+C28+C29+C30+C32+C33+C34+C35+C36+C37+C31</f>
        <v>0</v>
      </c>
      <c r="D25" s="47">
        <f aca="true" t="shared" si="6" ref="D25:J25">D26+D27+D28+D29+D30+D32+D33+D34+D35+D36+D37+D31</f>
        <v>0</v>
      </c>
      <c r="E25" s="47">
        <f t="shared" si="6"/>
        <v>0</v>
      </c>
      <c r="F25" s="47">
        <f t="shared" si="6"/>
        <v>0</v>
      </c>
      <c r="G25" s="47">
        <f t="shared" si="6"/>
        <v>0</v>
      </c>
      <c r="H25" s="47">
        <f t="shared" si="6"/>
        <v>0</v>
      </c>
      <c r="I25" s="47">
        <f t="shared" si="6"/>
        <v>0</v>
      </c>
      <c r="J25" s="47">
        <f t="shared" si="6"/>
        <v>0</v>
      </c>
    </row>
    <row r="26" spans="1:10" ht="12.75" hidden="1">
      <c r="A26" s="8" t="s">
        <v>45</v>
      </c>
      <c r="B26" s="7"/>
      <c r="C26" s="48">
        <f aca="true" t="shared" si="7" ref="C26:C37">D26+E26+F26</f>
        <v>0</v>
      </c>
      <c r="D26" s="48">
        <v>0</v>
      </c>
      <c r="E26" s="48">
        <v>0</v>
      </c>
      <c r="F26" s="48"/>
      <c r="G26" s="48"/>
      <c r="H26" s="48">
        <v>0</v>
      </c>
      <c r="I26" s="48">
        <v>0</v>
      </c>
      <c r="J26" s="48"/>
    </row>
    <row r="27" spans="1:10" ht="12.75" hidden="1">
      <c r="A27" s="8" t="s">
        <v>46</v>
      </c>
      <c r="B27" s="5"/>
      <c r="C27" s="48">
        <f t="shared" si="7"/>
        <v>0</v>
      </c>
      <c r="D27" s="48">
        <v>0</v>
      </c>
      <c r="E27" s="48">
        <v>0</v>
      </c>
      <c r="F27" s="48"/>
      <c r="G27" s="48"/>
      <c r="H27" s="48">
        <v>0</v>
      </c>
      <c r="I27" s="48">
        <v>0</v>
      </c>
      <c r="J27" s="48"/>
    </row>
    <row r="28" spans="1:10" ht="12.75" hidden="1">
      <c r="A28" s="8" t="s">
        <v>47</v>
      </c>
      <c r="B28" s="9"/>
      <c r="C28" s="48">
        <f t="shared" si="7"/>
        <v>0</v>
      </c>
      <c r="D28" s="48">
        <v>0</v>
      </c>
      <c r="E28" s="48">
        <v>0</v>
      </c>
      <c r="F28" s="48"/>
      <c r="G28" s="48"/>
      <c r="H28" s="48">
        <v>0</v>
      </c>
      <c r="I28" s="48">
        <v>0</v>
      </c>
      <c r="J28" s="48"/>
    </row>
    <row r="29" spans="1:10" ht="12.75" hidden="1">
      <c r="A29" s="8" t="s">
        <v>48</v>
      </c>
      <c r="B29" s="5"/>
      <c r="C29" s="48">
        <f t="shared" si="7"/>
        <v>0</v>
      </c>
      <c r="D29" s="48">
        <v>0</v>
      </c>
      <c r="E29" s="48">
        <v>0</v>
      </c>
      <c r="F29" s="48"/>
      <c r="G29" s="48"/>
      <c r="H29" s="48">
        <v>0</v>
      </c>
      <c r="I29" s="48">
        <v>0</v>
      </c>
      <c r="J29" s="48"/>
    </row>
    <row r="30" spans="1:10" ht="12.75" hidden="1">
      <c r="A30" s="8" t="s">
        <v>49</v>
      </c>
      <c r="B30" s="5"/>
      <c r="C30" s="48">
        <f t="shared" si="7"/>
        <v>0</v>
      </c>
      <c r="D30" s="48">
        <v>0</v>
      </c>
      <c r="E30" s="48">
        <v>0</v>
      </c>
      <c r="F30" s="48"/>
      <c r="G30" s="48"/>
      <c r="H30" s="48">
        <v>0</v>
      </c>
      <c r="I30" s="48">
        <v>0</v>
      </c>
      <c r="J30" s="48"/>
    </row>
    <row r="31" spans="1:10" ht="12.75" hidden="1">
      <c r="A31" s="8" t="s">
        <v>50</v>
      </c>
      <c r="B31" s="4"/>
      <c r="C31" s="48">
        <f t="shared" si="7"/>
        <v>0</v>
      </c>
      <c r="D31" s="48">
        <v>0</v>
      </c>
      <c r="E31" s="48">
        <v>0</v>
      </c>
      <c r="F31" s="48"/>
      <c r="G31" s="48"/>
      <c r="H31" s="48">
        <v>0</v>
      </c>
      <c r="I31" s="48">
        <v>0</v>
      </c>
      <c r="J31" s="48"/>
    </row>
    <row r="32" spans="1:10" ht="12.75" hidden="1">
      <c r="A32" s="8" t="s">
        <v>62</v>
      </c>
      <c r="B32" s="4"/>
      <c r="C32" s="48">
        <f t="shared" si="7"/>
        <v>0</v>
      </c>
      <c r="D32" s="48">
        <v>0</v>
      </c>
      <c r="E32" s="48">
        <v>0</v>
      </c>
      <c r="F32" s="48"/>
      <c r="G32" s="48"/>
      <c r="H32" s="48">
        <v>0</v>
      </c>
      <c r="I32" s="48">
        <v>0</v>
      </c>
      <c r="J32" s="48"/>
    </row>
    <row r="33" spans="1:10" ht="12.75" hidden="1">
      <c r="A33" s="8" t="s">
        <v>63</v>
      </c>
      <c r="B33" s="4"/>
      <c r="C33" s="48">
        <f t="shared" si="7"/>
        <v>0</v>
      </c>
      <c r="D33" s="48">
        <v>0</v>
      </c>
      <c r="E33" s="48">
        <v>0</v>
      </c>
      <c r="F33" s="48"/>
      <c r="G33" s="48"/>
      <c r="H33" s="48">
        <v>0</v>
      </c>
      <c r="I33" s="48">
        <v>0</v>
      </c>
      <c r="J33" s="48"/>
    </row>
    <row r="34" spans="1:10" ht="12.75" hidden="1">
      <c r="A34" s="8" t="s">
        <v>64</v>
      </c>
      <c r="B34" s="4"/>
      <c r="C34" s="48">
        <f t="shared" si="7"/>
        <v>0</v>
      </c>
      <c r="D34" s="48">
        <v>0</v>
      </c>
      <c r="E34" s="48">
        <v>0</v>
      </c>
      <c r="F34" s="48"/>
      <c r="G34" s="48"/>
      <c r="H34" s="48">
        <v>0</v>
      </c>
      <c r="I34" s="48">
        <v>0</v>
      </c>
      <c r="J34" s="48"/>
    </row>
    <row r="35" spans="1:10" ht="12.75" hidden="1">
      <c r="A35" s="8" t="s">
        <v>65</v>
      </c>
      <c r="B35" s="5"/>
      <c r="C35" s="48">
        <f t="shared" si="7"/>
        <v>0</v>
      </c>
      <c r="D35" s="48">
        <v>0</v>
      </c>
      <c r="E35" s="48">
        <v>0</v>
      </c>
      <c r="F35" s="48"/>
      <c r="G35" s="48"/>
      <c r="H35" s="48">
        <v>0</v>
      </c>
      <c r="I35" s="48">
        <v>0</v>
      </c>
      <c r="J35" s="48"/>
    </row>
    <row r="36" spans="1:10" ht="12.75" hidden="1">
      <c r="A36" s="8" t="s">
        <v>66</v>
      </c>
      <c r="B36" s="4"/>
      <c r="C36" s="48">
        <f t="shared" si="7"/>
        <v>0</v>
      </c>
      <c r="D36" s="48">
        <v>0</v>
      </c>
      <c r="E36" s="48">
        <v>0</v>
      </c>
      <c r="F36" s="48"/>
      <c r="G36" s="48"/>
      <c r="H36" s="48">
        <v>0</v>
      </c>
      <c r="I36" s="48">
        <v>0</v>
      </c>
      <c r="J36" s="48"/>
    </row>
    <row r="37" spans="1:10" ht="12.75" hidden="1">
      <c r="A37" s="8" t="s">
        <v>69</v>
      </c>
      <c r="B37" s="5"/>
      <c r="C37" s="48">
        <f t="shared" si="7"/>
        <v>0</v>
      </c>
      <c r="D37" s="48">
        <v>0</v>
      </c>
      <c r="E37" s="48">
        <v>0</v>
      </c>
      <c r="F37" s="48">
        <v>0</v>
      </c>
      <c r="G37" s="48"/>
      <c r="H37" s="48">
        <v>0</v>
      </c>
      <c r="I37" s="48">
        <v>0</v>
      </c>
      <c r="J37" s="48"/>
    </row>
    <row r="38" spans="1:10" ht="0.75" customHeight="1">
      <c r="A38" s="11">
        <v>4</v>
      </c>
      <c r="B38" s="15"/>
      <c r="C38" s="46">
        <f>C39</f>
        <v>0</v>
      </c>
      <c r="D38" s="46">
        <f aca="true" t="shared" si="8" ref="D38:J38">D39</f>
        <v>0</v>
      </c>
      <c r="E38" s="46">
        <f t="shared" si="8"/>
        <v>0</v>
      </c>
      <c r="F38" s="46">
        <f t="shared" si="8"/>
        <v>0</v>
      </c>
      <c r="G38" s="46">
        <f>G39</f>
        <v>0</v>
      </c>
      <c r="H38" s="46">
        <f t="shared" si="8"/>
        <v>0</v>
      </c>
      <c r="I38" s="46">
        <f t="shared" si="8"/>
        <v>0</v>
      </c>
      <c r="J38" s="46">
        <f t="shared" si="8"/>
        <v>0</v>
      </c>
    </row>
    <row r="39" spans="1:10" ht="13.5" hidden="1">
      <c r="A39" s="24" t="s">
        <v>3</v>
      </c>
      <c r="B39" s="25"/>
      <c r="C39" s="47">
        <f>C41+C40</f>
        <v>0</v>
      </c>
      <c r="D39" s="47">
        <f aca="true" t="shared" si="9" ref="D39:J39">D41+D40</f>
        <v>0</v>
      </c>
      <c r="E39" s="47">
        <f t="shared" si="9"/>
        <v>0</v>
      </c>
      <c r="F39" s="47">
        <f t="shared" si="9"/>
        <v>0</v>
      </c>
      <c r="G39" s="47">
        <f t="shared" si="9"/>
        <v>0</v>
      </c>
      <c r="H39" s="47">
        <f t="shared" si="9"/>
        <v>0</v>
      </c>
      <c r="I39" s="47">
        <f t="shared" si="9"/>
        <v>0</v>
      </c>
      <c r="J39" s="47">
        <f t="shared" si="9"/>
        <v>0</v>
      </c>
    </row>
    <row r="40" spans="1:10" s="18" customFormat="1" ht="12.75" hidden="1">
      <c r="A40" s="8" t="s">
        <v>51</v>
      </c>
      <c r="B40" s="5"/>
      <c r="C40" s="48">
        <f>D40+E40+F40</f>
        <v>0</v>
      </c>
      <c r="D40" s="48">
        <v>0</v>
      </c>
      <c r="E40" s="48">
        <v>0</v>
      </c>
      <c r="F40" s="48"/>
      <c r="G40" s="48">
        <f>H40+I40+J40</f>
        <v>0</v>
      </c>
      <c r="H40" s="48">
        <v>0</v>
      </c>
      <c r="I40" s="48">
        <v>0</v>
      </c>
      <c r="J40" s="48"/>
    </row>
    <row r="41" spans="1:10" s="18" customFormat="1" ht="12.75" hidden="1">
      <c r="A41" s="8" t="s">
        <v>70</v>
      </c>
      <c r="B41" s="5"/>
      <c r="C41" s="48">
        <f>D41+E41+F41</f>
        <v>0</v>
      </c>
      <c r="D41" s="48">
        <v>0</v>
      </c>
      <c r="E41" s="48">
        <v>0</v>
      </c>
      <c r="F41" s="48"/>
      <c r="G41" s="48">
        <f>H41+I41+J41</f>
        <v>0</v>
      </c>
      <c r="H41" s="48">
        <v>0</v>
      </c>
      <c r="I41" s="48">
        <v>0</v>
      </c>
      <c r="J41" s="48"/>
    </row>
    <row r="42" spans="1:10" ht="99.75">
      <c r="A42" s="11" t="s">
        <v>12</v>
      </c>
      <c r="B42" s="39" t="s">
        <v>80</v>
      </c>
      <c r="C42" s="46">
        <f aca="true" t="shared" si="10" ref="C42:J42">C43+C45+C49+C47</f>
        <v>2079300</v>
      </c>
      <c r="D42" s="46">
        <f t="shared" si="10"/>
        <v>0</v>
      </c>
      <c r="E42" s="46">
        <f t="shared" si="10"/>
        <v>0</v>
      </c>
      <c r="F42" s="46">
        <f t="shared" si="10"/>
        <v>2079300</v>
      </c>
      <c r="G42" s="46">
        <f t="shared" si="10"/>
        <v>2011300</v>
      </c>
      <c r="H42" s="46">
        <f t="shared" si="10"/>
        <v>0</v>
      </c>
      <c r="I42" s="46">
        <f t="shared" si="10"/>
        <v>0</v>
      </c>
      <c r="J42" s="46">
        <f t="shared" si="10"/>
        <v>2011300</v>
      </c>
    </row>
    <row r="43" spans="1:10" ht="86.25" customHeight="1">
      <c r="A43" s="24" t="s">
        <v>15</v>
      </c>
      <c r="B43" s="45" t="s">
        <v>78</v>
      </c>
      <c r="C43" s="47">
        <f aca="true" t="shared" si="11" ref="C43:J43">C44</f>
        <v>1829300</v>
      </c>
      <c r="D43" s="47">
        <f t="shared" si="11"/>
        <v>0</v>
      </c>
      <c r="E43" s="47">
        <f t="shared" si="11"/>
        <v>0</v>
      </c>
      <c r="F43" s="47">
        <f t="shared" si="11"/>
        <v>1829300</v>
      </c>
      <c r="G43" s="47">
        <f t="shared" si="11"/>
        <v>1771300</v>
      </c>
      <c r="H43" s="47">
        <f t="shared" si="11"/>
        <v>0</v>
      </c>
      <c r="I43" s="47">
        <f t="shared" si="11"/>
        <v>0</v>
      </c>
      <c r="J43" s="47">
        <f t="shared" si="11"/>
        <v>1771300</v>
      </c>
    </row>
    <row r="44" spans="1:10" ht="25.5">
      <c r="A44" s="8" t="s">
        <v>42</v>
      </c>
      <c r="B44" s="5" t="s">
        <v>79</v>
      </c>
      <c r="C44" s="48">
        <f>D44+E44+F44</f>
        <v>1829300</v>
      </c>
      <c r="D44" s="48">
        <v>0</v>
      </c>
      <c r="E44" s="48">
        <v>0</v>
      </c>
      <c r="F44" s="48">
        <v>1829300</v>
      </c>
      <c r="G44" s="48">
        <f>H44+I44+J44</f>
        <v>1771300</v>
      </c>
      <c r="H44" s="48">
        <v>0</v>
      </c>
      <c r="I44" s="48">
        <v>0</v>
      </c>
      <c r="J44" s="48">
        <v>1771300</v>
      </c>
    </row>
    <row r="45" spans="1:10" ht="75">
      <c r="A45" s="24" t="s">
        <v>16</v>
      </c>
      <c r="B45" s="41" t="s">
        <v>88</v>
      </c>
      <c r="C45" s="47">
        <f aca="true" t="shared" si="12" ref="C45:J45">C46</f>
        <v>250000</v>
      </c>
      <c r="D45" s="47">
        <f t="shared" si="12"/>
        <v>0</v>
      </c>
      <c r="E45" s="47">
        <f t="shared" si="12"/>
        <v>0</v>
      </c>
      <c r="F45" s="47">
        <f t="shared" si="12"/>
        <v>250000</v>
      </c>
      <c r="G45" s="47">
        <f t="shared" si="12"/>
        <v>240000</v>
      </c>
      <c r="H45" s="47">
        <f t="shared" si="12"/>
        <v>0</v>
      </c>
      <c r="I45" s="47">
        <f t="shared" si="12"/>
        <v>0</v>
      </c>
      <c r="J45" s="47">
        <f t="shared" si="12"/>
        <v>240000</v>
      </c>
    </row>
    <row r="46" spans="1:10" ht="25.5">
      <c r="A46" s="8" t="s">
        <v>81</v>
      </c>
      <c r="B46" s="5" t="s">
        <v>36</v>
      </c>
      <c r="C46" s="48">
        <f>D46+E46+F46</f>
        <v>250000</v>
      </c>
      <c r="D46" s="48">
        <v>0</v>
      </c>
      <c r="E46" s="48">
        <v>0</v>
      </c>
      <c r="F46" s="48">
        <v>250000</v>
      </c>
      <c r="G46" s="48">
        <f>H46+I46+J46</f>
        <v>240000</v>
      </c>
      <c r="H46" s="48">
        <v>0</v>
      </c>
      <c r="I46" s="48">
        <v>0</v>
      </c>
      <c r="J46" s="48">
        <v>240000</v>
      </c>
    </row>
    <row r="47" spans="1:10" ht="13.5" hidden="1">
      <c r="A47" s="24"/>
      <c r="B47" s="33"/>
      <c r="C47" s="47">
        <f aca="true" t="shared" si="13" ref="C47:J47">C48</f>
        <v>0</v>
      </c>
      <c r="D47" s="47">
        <f t="shared" si="13"/>
        <v>0</v>
      </c>
      <c r="E47" s="47">
        <f t="shared" si="13"/>
        <v>0</v>
      </c>
      <c r="F47" s="47">
        <f t="shared" si="13"/>
        <v>0</v>
      </c>
      <c r="G47" s="47">
        <f t="shared" si="13"/>
        <v>0</v>
      </c>
      <c r="H47" s="47">
        <f t="shared" si="13"/>
        <v>0</v>
      </c>
      <c r="I47" s="47">
        <f t="shared" si="13"/>
        <v>0</v>
      </c>
      <c r="J47" s="47">
        <f t="shared" si="13"/>
        <v>0</v>
      </c>
    </row>
    <row r="48" spans="1:10" ht="12.75" hidden="1">
      <c r="A48" s="8"/>
      <c r="B48" s="5"/>
      <c r="C48" s="48">
        <f>D48+E48+F48</f>
        <v>0</v>
      </c>
      <c r="D48" s="48">
        <v>0</v>
      </c>
      <c r="E48" s="48">
        <v>0</v>
      </c>
      <c r="F48" s="48"/>
      <c r="G48" s="48">
        <f>H48+I48+J48</f>
        <v>0</v>
      </c>
      <c r="H48" s="48">
        <v>0</v>
      </c>
      <c r="I48" s="48">
        <v>0</v>
      </c>
      <c r="J48" s="48"/>
    </row>
    <row r="49" spans="1:10" ht="13.5" hidden="1">
      <c r="A49" s="24"/>
      <c r="B49" s="31"/>
      <c r="C49" s="47">
        <f aca="true" t="shared" si="14" ref="C49:J49">C50</f>
        <v>0</v>
      </c>
      <c r="D49" s="47">
        <f t="shared" si="14"/>
        <v>0</v>
      </c>
      <c r="E49" s="47">
        <f t="shared" si="14"/>
        <v>0</v>
      </c>
      <c r="F49" s="47">
        <f t="shared" si="14"/>
        <v>0</v>
      </c>
      <c r="G49" s="47">
        <f t="shared" si="14"/>
        <v>0</v>
      </c>
      <c r="H49" s="47">
        <f t="shared" si="14"/>
        <v>0</v>
      </c>
      <c r="I49" s="47">
        <f t="shared" si="14"/>
        <v>0</v>
      </c>
      <c r="J49" s="47">
        <f t="shared" si="14"/>
        <v>0</v>
      </c>
    </row>
    <row r="50" spans="1:10" ht="12.75" hidden="1">
      <c r="A50" s="8"/>
      <c r="B50" s="5"/>
      <c r="C50" s="48">
        <f>D50+E50+F50</f>
        <v>0</v>
      </c>
      <c r="D50" s="48">
        <v>0</v>
      </c>
      <c r="E50" s="48">
        <v>0</v>
      </c>
      <c r="F50" s="48"/>
      <c r="G50" s="48">
        <f>H50+I50+J50</f>
        <v>0</v>
      </c>
      <c r="H50" s="48">
        <v>0</v>
      </c>
      <c r="I50" s="48">
        <v>0</v>
      </c>
      <c r="J50" s="48"/>
    </row>
    <row r="51" spans="1:10" ht="12.75" hidden="1">
      <c r="A51" s="11"/>
      <c r="B51" s="16"/>
      <c r="C51" s="46">
        <f>C52</f>
        <v>0</v>
      </c>
      <c r="D51" s="46">
        <f aca="true" t="shared" si="15" ref="D51:J52">D52</f>
        <v>0</v>
      </c>
      <c r="E51" s="46">
        <f t="shared" si="15"/>
        <v>0</v>
      </c>
      <c r="F51" s="46">
        <f t="shared" si="15"/>
        <v>0</v>
      </c>
      <c r="G51" s="46">
        <f>G52</f>
        <v>0</v>
      </c>
      <c r="H51" s="46">
        <f t="shared" si="15"/>
        <v>0</v>
      </c>
      <c r="I51" s="46">
        <f t="shared" si="15"/>
        <v>0</v>
      </c>
      <c r="J51" s="46">
        <f t="shared" si="15"/>
        <v>0</v>
      </c>
    </row>
    <row r="52" spans="1:10" ht="13.5" hidden="1">
      <c r="A52" s="24"/>
      <c r="B52" s="28"/>
      <c r="C52" s="47">
        <f>C53</f>
        <v>0</v>
      </c>
      <c r="D52" s="47">
        <f>D53</f>
        <v>0</v>
      </c>
      <c r="E52" s="47">
        <f t="shared" si="15"/>
        <v>0</v>
      </c>
      <c r="F52" s="47">
        <f t="shared" si="15"/>
        <v>0</v>
      </c>
      <c r="G52" s="47">
        <f>G53</f>
        <v>0</v>
      </c>
      <c r="H52" s="47">
        <f>H53</f>
        <v>0</v>
      </c>
      <c r="I52" s="47">
        <f t="shared" si="15"/>
        <v>0</v>
      </c>
      <c r="J52" s="47">
        <f t="shared" si="15"/>
        <v>0</v>
      </c>
    </row>
    <row r="53" spans="1:10" ht="12.75" hidden="1">
      <c r="A53" s="8"/>
      <c r="B53" s="9"/>
      <c r="C53" s="48">
        <f>D53+E53+F53</f>
        <v>0</v>
      </c>
      <c r="D53" s="48">
        <v>0</v>
      </c>
      <c r="E53" s="48">
        <v>0</v>
      </c>
      <c r="F53" s="48"/>
      <c r="G53" s="48">
        <f>H53+I53+J53</f>
        <v>0</v>
      </c>
      <c r="H53" s="48">
        <v>0</v>
      </c>
      <c r="I53" s="48">
        <v>0</v>
      </c>
      <c r="J53" s="48"/>
    </row>
    <row r="54" spans="1:10" ht="12.75" hidden="1">
      <c r="A54" s="11"/>
      <c r="B54" s="16"/>
      <c r="C54" s="46">
        <f aca="true" t="shared" si="16" ref="C54:J54">C55</f>
        <v>0</v>
      </c>
      <c r="D54" s="46">
        <f t="shared" si="16"/>
        <v>0</v>
      </c>
      <c r="E54" s="46">
        <f t="shared" si="16"/>
        <v>0</v>
      </c>
      <c r="F54" s="46"/>
      <c r="G54" s="46">
        <f t="shared" si="16"/>
        <v>0</v>
      </c>
      <c r="H54" s="46">
        <f t="shared" si="16"/>
        <v>0</v>
      </c>
      <c r="I54" s="46">
        <f t="shared" si="16"/>
        <v>0</v>
      </c>
      <c r="J54" s="46">
        <f t="shared" si="16"/>
        <v>0</v>
      </c>
    </row>
    <row r="55" spans="1:10" ht="13.5" hidden="1">
      <c r="A55" s="24"/>
      <c r="B55" s="31"/>
      <c r="C55" s="47">
        <f aca="true" t="shared" si="17" ref="C55:J55">C56+C57+C58</f>
        <v>0</v>
      </c>
      <c r="D55" s="47">
        <f t="shared" si="17"/>
        <v>0</v>
      </c>
      <c r="E55" s="47">
        <f t="shared" si="17"/>
        <v>0</v>
      </c>
      <c r="F55" s="47">
        <f t="shared" si="17"/>
        <v>0</v>
      </c>
      <c r="G55" s="47">
        <f t="shared" si="17"/>
        <v>0</v>
      </c>
      <c r="H55" s="47">
        <f t="shared" si="17"/>
        <v>0</v>
      </c>
      <c r="I55" s="47">
        <f t="shared" si="17"/>
        <v>0</v>
      </c>
      <c r="J55" s="47">
        <f t="shared" si="17"/>
        <v>0</v>
      </c>
    </row>
    <row r="56" spans="1:10" ht="12.75" hidden="1">
      <c r="A56" s="8"/>
      <c r="B56" s="5"/>
      <c r="C56" s="48">
        <f>D56+E56+F56</f>
        <v>0</v>
      </c>
      <c r="D56" s="48">
        <v>0</v>
      </c>
      <c r="E56" s="48">
        <v>0</v>
      </c>
      <c r="F56" s="48">
        <v>0</v>
      </c>
      <c r="G56" s="48">
        <f>H56+I56+J56</f>
        <v>0</v>
      </c>
      <c r="H56" s="48">
        <v>0</v>
      </c>
      <c r="I56" s="48">
        <v>0</v>
      </c>
      <c r="J56" s="48">
        <v>0</v>
      </c>
    </row>
    <row r="57" spans="1:10" ht="12.75" hidden="1">
      <c r="A57" s="8"/>
      <c r="B57" s="5"/>
      <c r="C57" s="48">
        <f>D57+E57+F57</f>
        <v>0</v>
      </c>
      <c r="D57" s="48">
        <v>0</v>
      </c>
      <c r="E57" s="48">
        <v>0</v>
      </c>
      <c r="F57" s="48">
        <v>0</v>
      </c>
      <c r="G57" s="48">
        <f>H57+I57+J57</f>
        <v>0</v>
      </c>
      <c r="H57" s="48">
        <v>0</v>
      </c>
      <c r="I57" s="48">
        <v>0</v>
      </c>
      <c r="J57" s="48">
        <v>0</v>
      </c>
    </row>
    <row r="58" spans="1:10" ht="12.75" hidden="1">
      <c r="A58" s="8"/>
      <c r="B58" s="5"/>
      <c r="C58" s="48">
        <f>D58+E58+F58</f>
        <v>0</v>
      </c>
      <c r="D58" s="48">
        <v>0</v>
      </c>
      <c r="E58" s="48">
        <v>0</v>
      </c>
      <c r="F58" s="48"/>
      <c r="G58" s="48">
        <f>H58+I58+J58</f>
        <v>0</v>
      </c>
      <c r="H58" s="48">
        <v>0</v>
      </c>
      <c r="I58" s="48">
        <v>0</v>
      </c>
      <c r="J58" s="48"/>
    </row>
    <row r="59" spans="1:10" ht="12.75" hidden="1">
      <c r="A59" s="11"/>
      <c r="B59" s="6"/>
      <c r="C59" s="46">
        <f>C60</f>
        <v>0</v>
      </c>
      <c r="D59" s="46">
        <f aca="true" t="shared" si="18" ref="D59:J60">D60</f>
        <v>0</v>
      </c>
      <c r="E59" s="46">
        <f t="shared" si="18"/>
        <v>0</v>
      </c>
      <c r="F59" s="46">
        <f t="shared" si="18"/>
        <v>0</v>
      </c>
      <c r="G59" s="46">
        <f>G60</f>
        <v>0</v>
      </c>
      <c r="H59" s="46">
        <f t="shared" si="18"/>
        <v>0</v>
      </c>
      <c r="I59" s="46">
        <f t="shared" si="18"/>
        <v>0</v>
      </c>
      <c r="J59" s="46">
        <f t="shared" si="18"/>
        <v>0</v>
      </c>
    </row>
    <row r="60" spans="1:10" ht="13.5" hidden="1">
      <c r="A60" s="24"/>
      <c r="B60" s="31"/>
      <c r="C60" s="47">
        <f>C61</f>
        <v>0</v>
      </c>
      <c r="D60" s="47">
        <f t="shared" si="18"/>
        <v>0</v>
      </c>
      <c r="E60" s="47">
        <f t="shared" si="18"/>
        <v>0</v>
      </c>
      <c r="F60" s="47">
        <f t="shared" si="18"/>
        <v>0</v>
      </c>
      <c r="G60" s="47">
        <f>G61</f>
        <v>0</v>
      </c>
      <c r="H60" s="47">
        <f t="shared" si="18"/>
        <v>0</v>
      </c>
      <c r="I60" s="47">
        <f t="shared" si="18"/>
        <v>0</v>
      </c>
      <c r="J60" s="47">
        <f t="shared" si="18"/>
        <v>0</v>
      </c>
    </row>
    <row r="61" spans="1:10" ht="12.75" hidden="1">
      <c r="A61" s="8"/>
      <c r="B61" s="9"/>
      <c r="C61" s="48">
        <f>D61+E61+F61</f>
        <v>0</v>
      </c>
      <c r="D61" s="48">
        <v>0</v>
      </c>
      <c r="E61" s="48">
        <v>0</v>
      </c>
      <c r="F61" s="48"/>
      <c r="G61" s="48">
        <f>H61+I61+J61</f>
        <v>0</v>
      </c>
      <c r="H61" s="48">
        <v>0</v>
      </c>
      <c r="I61" s="48">
        <v>0</v>
      </c>
      <c r="J61" s="48"/>
    </row>
    <row r="62" spans="1:10" ht="12.75">
      <c r="A62" s="11"/>
      <c r="B62" s="6" t="s">
        <v>17</v>
      </c>
      <c r="C62" s="46">
        <f aca="true" t="shared" si="19" ref="C62:J62">K15+C12+C19+C24+C38+C42+C51+C54+C59</f>
        <v>2792400</v>
      </c>
      <c r="D62" s="46">
        <f t="shared" si="19"/>
        <v>0</v>
      </c>
      <c r="E62" s="46">
        <f t="shared" si="19"/>
        <v>0</v>
      </c>
      <c r="F62" s="46">
        <f t="shared" si="19"/>
        <v>2792400</v>
      </c>
      <c r="G62" s="46">
        <f t="shared" si="19"/>
        <v>2724400</v>
      </c>
      <c r="H62" s="46">
        <f t="shared" si="19"/>
        <v>0</v>
      </c>
      <c r="I62" s="46">
        <f t="shared" si="19"/>
        <v>0</v>
      </c>
      <c r="J62" s="46">
        <f t="shared" si="19"/>
        <v>2724400</v>
      </c>
    </row>
  </sheetData>
  <sheetProtection/>
  <mergeCells count="7">
    <mergeCell ref="A7:J8"/>
    <mergeCell ref="A10:A11"/>
    <mergeCell ref="B10:B11"/>
    <mergeCell ref="C10:C11"/>
    <mergeCell ref="D10:F10"/>
    <mergeCell ref="G10:G11"/>
    <mergeCell ref="H10:J10"/>
  </mergeCells>
  <printOptions/>
  <pageMargins left="0.7874015748031497" right="0.7874015748031497" top="0.7874015748031497" bottom="0.3937007874015748" header="0.5118110236220472" footer="0.5118110236220472"/>
  <pageSetup fitToHeight="5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lenovo</cp:lastModifiedBy>
  <cp:lastPrinted>2017-01-10T09:17:24Z</cp:lastPrinted>
  <dcterms:created xsi:type="dcterms:W3CDTF">2010-11-04T06:47:58Z</dcterms:created>
  <dcterms:modified xsi:type="dcterms:W3CDTF">2017-12-15T07:06:41Z</dcterms:modified>
  <cp:category/>
  <cp:version/>
  <cp:contentType/>
  <cp:contentStatus/>
</cp:coreProperties>
</file>